
<file path=[Content_Types].xml><?xml version="1.0" encoding="utf-8"?>
<Types xmlns="http://schemas.openxmlformats.org/package/2006/content-types">
  <Override PartName="/xl/worksheets/sheet24.xml" ContentType="application/vnd.openxmlformats-officedocument.spreadsheetml.worksheet+xml"/>
  <Override PartName="/xl/worksheets/sheet35.xml" ContentType="application/vnd.openxmlformats-officedocument.spreadsheetml.worksheet+xml"/>
  <Override PartName="/xl/worksheets/sheet71.xml" ContentType="application/vnd.openxmlformats-officedocument.spreadsheetml.worksheet+xml"/>
  <Override PartName="/xl/worksheets/sheet13.xml" ContentType="application/vnd.openxmlformats-officedocument.spreadsheetml.worksheet+xml"/>
  <Override PartName="/xl/worksheets/sheet60.xml" ContentType="application/vnd.openxmlformats-officedocument.spreadsheetml.worksheet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drawings/drawing39.xml" ContentType="application/vnd.openxmlformats-officedocument.drawing+xml"/>
  <Override PartName="/xl/drawings/drawing17.xml" ContentType="application/vnd.openxmlformats-officedocument.drawing+xml"/>
  <Override PartName="/xl/drawings/drawing28.xml" ContentType="application/vnd.openxmlformats-officedocument.drawing+xml"/>
  <Override PartName="/xl/drawings/drawing64.xml" ContentType="application/vnd.openxmlformats-officedocument.drawing+xml"/>
  <Override PartName="/xl/drawings/drawing75.xml" ContentType="application/vnd.openxmlformats-officedocument.drawing+xml"/>
  <Default Extension="xml" ContentType="application/xml"/>
  <Override PartName="/xl/drawings/drawing2.xml" ContentType="application/vnd.openxmlformats-officedocument.drawing+xml"/>
  <Override PartName="/xl/charts/chart49.xml" ContentType="application/vnd.openxmlformats-officedocument.drawingml.chart+xml"/>
  <Override PartName="/xl/drawings/drawing53.xml" ContentType="application/vnd.openxmlformats-officedocument.drawing+xml"/>
  <Override PartName="/xl/worksheets/sheet3.xml" ContentType="application/vnd.openxmlformats-officedocument.spreadsheetml.worksheet+xml"/>
  <Override PartName="/xl/charts/chart27.xml" ContentType="application/vnd.openxmlformats-officedocument.drawingml.chart+xml"/>
  <Override PartName="/xl/charts/chart38.xml" ContentType="application/vnd.openxmlformats-officedocument.drawingml.chart+xml"/>
  <Override PartName="/xl/drawings/drawing42.xml" ContentType="application/vnd.openxmlformats-officedocument.drawing+xml"/>
  <Override PartName="/xl/charts/chart74.xml" ContentType="application/vnd.openxmlformats-officedocument.drawingml.chart+xml"/>
  <Override PartName="/xl/charts/chart16.xml" ContentType="application/vnd.openxmlformats-officedocument.drawingml.chart+xml"/>
  <Override PartName="/xl/drawings/drawing20.xml" ContentType="application/vnd.openxmlformats-officedocument.drawing+xml"/>
  <Override PartName="/xl/drawings/drawing31.xml" ContentType="application/vnd.openxmlformats-officedocument.drawing+xml"/>
  <Override PartName="/xl/charts/chart63.xml" ContentType="application/vnd.openxmlformats-officedocument.drawingml.chart+xml"/>
  <Override PartName="/xl/worksheets/sheet29.xml" ContentType="application/vnd.openxmlformats-officedocument.spreadsheetml.worksheet+xml"/>
  <Override PartName="/xl/worksheets/sheet76.xml" ContentType="application/vnd.openxmlformats-officedocument.spreadsheetml.worksheet+xml"/>
  <Override PartName="/xl/charts/chart52.xml" ContentType="application/vnd.openxmlformats-officedocument.drawingml.chart+xml"/>
  <Override PartName="/xl/worksheets/sheet18.xml" ContentType="application/vnd.openxmlformats-officedocument.spreadsheetml.worksheet+xml"/>
  <Override PartName="/xl/worksheets/sheet54.xml" ContentType="application/vnd.openxmlformats-officedocument.spreadsheetml.worksheet+xml"/>
  <Override PartName="/xl/worksheets/sheet65.xml" ContentType="application/vnd.openxmlformats-officedocument.spreadsheetml.worksheet+xml"/>
  <Override PartName="/xl/charts/chart9.xml" ContentType="application/vnd.openxmlformats-officedocument.drawingml.chart+xml"/>
  <Override PartName="/xl/charts/chart30.xml" ContentType="application/vnd.openxmlformats-officedocument.drawingml.chart+xml"/>
  <Override PartName="/xl/charts/chart41.xml" ContentType="application/vnd.openxmlformats-officedocument.drawingml.chart+xml"/>
  <Override PartName="/xl/worksheets/sheet43.xml" ContentType="application/vnd.openxmlformats-officedocument.spreadsheetml.worksheet+xml"/>
  <Default Extension="png" ContentType="image/png"/>
  <Override PartName="/xl/drawings/drawing69.xml" ContentType="application/vnd.openxmlformats-officedocument.drawing+xml"/>
  <Override PartName="/xl/worksheets/sheet14.xml" ContentType="application/vnd.openxmlformats-officedocument.spreadsheetml.worksheet+xml"/>
  <Override PartName="/xl/worksheets/sheet32.xml" ContentType="application/vnd.openxmlformats-officedocument.spreadsheetml.worksheet+xml"/>
  <Override PartName="/xl/worksheets/sheet50.xml" ContentType="application/vnd.openxmlformats-officedocument.spreadsheetml.worksheet+xml"/>
  <Override PartName="/xl/worksheets/sheet61.xml" ContentType="application/vnd.openxmlformats-officedocument.spreadsheetml.worksheet+xml"/>
  <Override PartName="/xl/charts/chart5.xml" ContentType="application/vnd.openxmlformats-officedocument.drawingml.chart+xml"/>
  <Override PartName="/xl/drawings/drawing7.xml" ContentType="application/vnd.openxmlformats-officedocument.drawing+xml"/>
  <Override PartName="/xl/drawings/drawing29.xml" ContentType="application/vnd.openxmlformats-officedocument.drawing+xml"/>
  <Override PartName="/xl/drawings/drawing58.xml" ContentType="application/vnd.openxmlformats-officedocument.drawing+xml"/>
  <Override PartName="/xl/drawings/drawing76.xml" ContentType="application/vnd.openxmlformats-officedocument.drawing+xml"/>
  <Override PartName="/xl/worksheets/sheet8.xml" ContentType="application/vnd.openxmlformats-officedocument.spreadsheetml.worksheet+xml"/>
  <Override PartName="/xl/worksheets/sheet21.xml" ContentType="application/vnd.openxmlformats-officedocument.spreadsheetml.worksheet+xml"/>
  <Override PartName="/xl/drawings/drawing18.xml" ContentType="application/vnd.openxmlformats-officedocument.drawing+xml"/>
  <Override PartName="/xl/drawings/drawing36.xml" ContentType="application/vnd.openxmlformats-officedocument.drawing+xml"/>
  <Override PartName="/xl/drawings/drawing47.xml" ContentType="application/vnd.openxmlformats-officedocument.drawing+xml"/>
  <Override PartName="/xl/drawings/drawing65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drawings/drawing25.xml" ContentType="application/vnd.openxmlformats-officedocument.drawing+xml"/>
  <Override PartName="/xl/charts/chart39.xml" ContentType="application/vnd.openxmlformats-officedocument.drawingml.chart+xml"/>
  <Override PartName="/xl/drawings/drawing43.xml" ContentType="application/vnd.openxmlformats-officedocument.drawing+xml"/>
  <Override PartName="/xl/drawings/drawing54.xml" ContentType="application/vnd.openxmlformats-officedocument.drawing+xml"/>
  <Override PartName="/xl/charts/chart57.xml" ContentType="application/vnd.openxmlformats-officedocument.drawingml.chart+xml"/>
  <Override PartName="/xl/charts/chart68.xml" ContentType="application/vnd.openxmlformats-officedocument.drawingml.chart+xml"/>
  <Override PartName="/xl/drawings/drawing72.xml" ContentType="application/vnd.openxmlformats-officedocument.drawing+xml"/>
  <Override PartName="/docProps/app.xml" ContentType="application/vnd.openxmlformats-officedocument.extended-properties+xml"/>
  <Override PartName="/xl/drawings/drawing14.xml" ContentType="application/vnd.openxmlformats-officedocument.drawing+xml"/>
  <Override PartName="/xl/charts/chart28.xml" ContentType="application/vnd.openxmlformats-officedocument.drawingml.chart+xml"/>
  <Override PartName="/xl/drawings/drawing32.xml" ContentType="application/vnd.openxmlformats-officedocument.drawing+xml"/>
  <Override PartName="/xl/charts/chart46.xml" ContentType="application/vnd.openxmlformats-officedocument.drawingml.chart+xml"/>
  <Override PartName="/xl/drawings/drawing61.xml" ContentType="application/vnd.openxmlformats-officedocument.drawing+xml"/>
  <Override PartName="/xl/charts/chart75.xml" ContentType="application/vnd.openxmlformats-officedocument.drawingml.chart+xml"/>
  <Override PartName="/xl/worksheets/sheet59.xml" ContentType="application/vnd.openxmlformats-officedocument.spreadsheetml.worksheet+xml"/>
  <Override PartName="/xl/worksheets/sheet77.xml" ContentType="application/vnd.openxmlformats-officedocument.spreadsheetml.worksheet+xml"/>
  <Override PartName="/xl/charts/chart17.xml" ContentType="application/vnd.openxmlformats-officedocument.drawingml.chart+xml"/>
  <Override PartName="/xl/drawings/drawing21.xml" ContentType="application/vnd.openxmlformats-officedocument.drawing+xml"/>
  <Override PartName="/xl/charts/chart35.xml" ContentType="application/vnd.openxmlformats-officedocument.drawingml.chart+xml"/>
  <Override PartName="/xl/drawings/drawing50.xml" ContentType="application/vnd.openxmlformats-officedocument.drawing+xml"/>
  <Override PartName="/xl/charts/chart53.xml" ContentType="application/vnd.openxmlformats-officedocument.drawingml.chart+xml"/>
  <Override PartName="/xl/charts/chart64.xml" ContentType="application/vnd.openxmlformats-officedocument.drawingml.chart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worksheets/sheet48.xml" ContentType="application/vnd.openxmlformats-officedocument.spreadsheetml.worksheet+xml"/>
  <Override PartName="/xl/worksheets/sheet66.xml" ContentType="application/vnd.openxmlformats-officedocument.spreadsheetml.worksheet+xml"/>
  <Override PartName="/xl/drawings/drawing10.xml" ContentType="application/vnd.openxmlformats-officedocument.drawing+xml"/>
  <Override PartName="/xl/charts/chart13.xml" ContentType="application/vnd.openxmlformats-officedocument.drawingml.chart+xml"/>
  <Override PartName="/xl/charts/chart24.xml" ContentType="application/vnd.openxmlformats-officedocument.drawingml.chart+xml"/>
  <Override PartName="/xl/charts/chart42.xml" ContentType="application/vnd.openxmlformats-officedocument.drawingml.chart+xml"/>
  <Override PartName="/xl/charts/chart71.xml" ContentType="application/vnd.openxmlformats-officedocument.drawingml.chart+xml"/>
  <Override PartName="/xl/worksheets/sheet26.xml" ContentType="application/vnd.openxmlformats-officedocument.spreadsheetml.worksheet+xml"/>
  <Override PartName="/xl/worksheets/sheet37.xml" ContentType="application/vnd.openxmlformats-officedocument.spreadsheetml.worksheet+xml"/>
  <Override PartName="/xl/worksheets/sheet55.xml" ContentType="application/vnd.openxmlformats-officedocument.spreadsheetml.worksheet+xml"/>
  <Override PartName="/xl/worksheets/sheet73.xml" ContentType="application/vnd.openxmlformats-officedocument.spreadsheetml.worksheet+xml"/>
  <Override PartName="/xl/charts/chart31.xml" ContentType="application/vnd.openxmlformats-officedocument.drawingml.chart+xml"/>
  <Override PartName="/xl/charts/chart60.xml" ContentType="application/vnd.openxmlformats-officedocument.drawingml.chart+xml"/>
  <Override PartName="/docProps/core.xml" ContentType="application/vnd.openxmlformats-package.core-properties+xml"/>
  <Override PartName="/xl/worksheets/sheet15.xml" ContentType="application/vnd.openxmlformats-officedocument.spreadsheetml.worksheet+xml"/>
  <Override PartName="/xl/worksheets/sheet44.xml" ContentType="application/vnd.openxmlformats-officedocument.spreadsheetml.worksheet+xml"/>
  <Override PartName="/xl/worksheets/sheet62.xml" ContentType="application/vnd.openxmlformats-officedocument.spreadsheetml.worksheet+xml"/>
  <Override PartName="/xl/charts/chart6.xml" ContentType="application/vnd.openxmlformats-officedocument.drawingml.chart+xml"/>
  <Override PartName="/xl/charts/chart20.xml" ContentType="application/vnd.openxmlformats-officedocument.drawingml.chart+xml"/>
  <Override PartName="/xl/drawings/drawing59.xml" ContentType="application/vnd.openxmlformats-officedocument.drawing+xml"/>
  <Override PartName="/xl/worksheets/sheet9.xml" ContentType="application/vnd.openxmlformats-officedocument.spreadsheetml.worksheet+xml"/>
  <Override PartName="/xl/worksheets/sheet22.xml" ContentType="application/vnd.openxmlformats-officedocument.spreadsheetml.worksheet+xml"/>
  <Override PartName="/xl/worksheets/sheet33.xml" ContentType="application/vnd.openxmlformats-officedocument.spreadsheetml.worksheet+xml"/>
  <Override PartName="/xl/worksheets/sheet51.xml" ContentType="application/vnd.openxmlformats-officedocument.spreadsheetml.worksheet+xml"/>
  <Override PartName="/xl/theme/theme1.xml" ContentType="application/vnd.openxmlformats-officedocument.theme+xml"/>
  <Override PartName="/xl/drawings/drawing8.xml" ContentType="application/vnd.openxmlformats-officedocument.drawing+xml"/>
  <Override PartName="/xl/drawings/drawing19.xml" ContentType="application/vnd.openxmlformats-officedocument.drawing+xml"/>
  <Override PartName="/xl/drawings/drawing48.xml" ContentType="application/vnd.openxmlformats-officedocument.drawing+xml"/>
  <Override PartName="/xl/drawings/drawing66.xml" ContentType="application/vnd.openxmlformats-officedocument.drawing+xml"/>
  <Override PartName="/xl/drawings/drawing77.xml" ContentType="application/vnd.openxmlformats-officedocument.drawing+xml"/>
  <Override PartName="/xl/worksheets/sheet11.xml" ContentType="application/vnd.openxmlformats-officedocument.spreadsheetml.worksheet+xml"/>
  <Override PartName="/xl/worksheets/sheet40.xml" ContentType="application/vnd.openxmlformats-officedocument.spreadsheetml.worksheet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drawings/drawing37.xml" ContentType="application/vnd.openxmlformats-officedocument.drawing+xml"/>
  <Override PartName="/xl/drawings/drawing55.xml" ContentType="application/vnd.openxmlformats-officedocument.drawing+xml"/>
  <Override PartName="/xl/charts/chart69.xml" ContentType="application/vnd.openxmlformats-officedocument.drawingml.chart+xml"/>
  <Default Extension="rels" ContentType="application/vnd.openxmlformats-package.relationships+xml"/>
  <Override PartName="/xl/worksheets/sheet5.xml" ContentType="application/vnd.openxmlformats-officedocument.spreadsheetml.worksheet+xml"/>
  <Override PartName="/xl/drawings/drawing15.xml" ContentType="application/vnd.openxmlformats-officedocument.drawing+xml"/>
  <Override PartName="/xl/drawings/drawing26.xml" ContentType="application/vnd.openxmlformats-officedocument.drawing+xml"/>
  <Override PartName="/xl/charts/chart29.xml" ContentType="application/vnd.openxmlformats-officedocument.drawingml.chart+xml"/>
  <Override PartName="/xl/drawings/drawing44.xml" ContentType="application/vnd.openxmlformats-officedocument.drawing+xml"/>
  <Override PartName="/xl/charts/chart58.xml" ContentType="application/vnd.openxmlformats-officedocument.drawingml.chart+xml"/>
  <Override PartName="/xl/drawings/drawing62.xml" ContentType="application/vnd.openxmlformats-officedocument.drawing+xml"/>
  <Override PartName="/xl/drawings/drawing73.xml" ContentType="application/vnd.openxmlformats-officedocument.drawing+xml"/>
  <Override PartName="/xl/charts/chart76.xml" ContentType="application/vnd.openxmlformats-officedocument.drawingml.chart+xml"/>
  <Override PartName="/xl/charts/chart18.xml" ContentType="application/vnd.openxmlformats-officedocument.drawingml.chart+xml"/>
  <Override PartName="/xl/drawings/drawing22.xml" ContentType="application/vnd.openxmlformats-officedocument.drawing+xml"/>
  <Override PartName="/xl/drawings/drawing33.xml" ContentType="application/vnd.openxmlformats-officedocument.drawing+xml"/>
  <Override PartName="/xl/charts/chart36.xml" ContentType="application/vnd.openxmlformats-officedocument.drawingml.chart+xml"/>
  <Override PartName="/xl/charts/chart47.xml" ContentType="application/vnd.openxmlformats-officedocument.drawingml.chart+xml"/>
  <Override PartName="/xl/drawings/drawing51.xml" ContentType="application/vnd.openxmlformats-officedocument.drawing+xml"/>
  <Override PartName="/xl/charts/chart65.xml" ContentType="application/vnd.openxmlformats-officedocument.drawingml.chart+xml"/>
  <Override PartName="/xl/worksheets/sheet1.xml" ContentType="application/vnd.openxmlformats-officedocument.spreadsheetml.worksheet+xml"/>
  <Override PartName="/xl/worksheets/sheet49.xml" ContentType="application/vnd.openxmlformats-officedocument.spreadsheetml.worksheet+xml"/>
  <Override PartName="/xl/worksheets/sheet78.xml" ContentType="application/vnd.openxmlformats-officedocument.spreadsheetml.worksheet+xml"/>
  <Override PartName="/xl/drawings/drawing11.xml" ContentType="application/vnd.openxmlformats-officedocument.drawing+xml"/>
  <Override PartName="/xl/charts/chart25.xml" ContentType="application/vnd.openxmlformats-officedocument.drawingml.chart+xml"/>
  <Override PartName="/xl/drawings/drawing40.xml" ContentType="application/vnd.openxmlformats-officedocument.drawing+xml"/>
  <Override PartName="/xl/charts/chart54.xml" ContentType="application/vnd.openxmlformats-officedocument.drawingml.chart+xml"/>
  <Override PartName="/xl/charts/chart72.xml" ContentType="application/vnd.openxmlformats-officedocument.drawingml.chart+xml"/>
  <Override PartName="/xl/worksheets/sheet38.xml" ContentType="application/vnd.openxmlformats-officedocument.spreadsheetml.worksheet+xml"/>
  <Override PartName="/xl/worksheets/sheet67.xml" ContentType="application/vnd.openxmlformats-officedocument.spreadsheetml.worksheet+xml"/>
  <Override PartName="/xl/charts/chart14.xml" ContentType="application/vnd.openxmlformats-officedocument.drawingml.chart+xml"/>
  <Override PartName="/xl/charts/chart32.xml" ContentType="application/vnd.openxmlformats-officedocument.drawingml.chart+xml"/>
  <Override PartName="/xl/charts/chart43.xml" ContentType="application/vnd.openxmlformats-officedocument.drawingml.chart+xml"/>
  <Override PartName="/xl/charts/chart61.xml" ContentType="application/vnd.openxmlformats-officedocument.drawingml.chart+xml"/>
  <Override PartName="/xl/worksheets/sheet27.xml" ContentType="application/vnd.openxmlformats-officedocument.spreadsheetml.worksheet+xml"/>
  <Override PartName="/xl/worksheets/sheet45.xml" ContentType="application/vnd.openxmlformats-officedocument.spreadsheetml.worksheet+xml"/>
  <Override PartName="/xl/worksheets/sheet56.xml" ContentType="application/vnd.openxmlformats-officedocument.spreadsheetml.worksheet+xml"/>
  <Override PartName="/xl/worksheets/sheet74.xml" ContentType="application/vnd.openxmlformats-officedocument.spreadsheetml.worksheet+xml"/>
  <Override PartName="/xl/charts/chart21.xml" ContentType="application/vnd.openxmlformats-officedocument.drawingml.chart+xml"/>
  <Override PartName="/xl/charts/chart50.xml" ContentType="application/vnd.openxmlformats-officedocument.drawingml.chart+xml"/>
  <Override PartName="/xl/worksheets/sheet16.xml" ContentType="application/vnd.openxmlformats-officedocument.spreadsheetml.worksheet+xml"/>
  <Override PartName="/xl/worksheets/sheet34.xml" ContentType="application/vnd.openxmlformats-officedocument.spreadsheetml.worksheet+xml"/>
  <Override PartName="/xl/worksheets/sheet52.xml" ContentType="application/vnd.openxmlformats-officedocument.spreadsheetml.worksheet+xml"/>
  <Override PartName="/xl/worksheets/sheet63.xml" ContentType="application/vnd.openxmlformats-officedocument.spreadsheetml.worksheet+xml"/>
  <Override PartName="/xl/charts/chart7.xml" ContentType="application/vnd.openxmlformats-officedocument.drawingml.chart+xml"/>
  <Override PartName="/xl/drawings/drawing9.xml" ContentType="application/vnd.openxmlformats-officedocument.drawing+xml"/>
  <Override PartName="/xl/charts/chart10.xml" ContentType="application/vnd.openxmlformats-officedocument.drawingml.chart+xml"/>
  <Override PartName="/xl/drawings/drawing78.xml" ContentType="application/vnd.openxmlformats-officedocument.drawing+xml"/>
  <Override PartName="/xl/worksheets/sheet23.xml" ContentType="application/vnd.openxmlformats-officedocument.spreadsheetml.worksheet+xml"/>
  <Override PartName="/xl/worksheets/sheet41.xml" ContentType="application/vnd.openxmlformats-officedocument.spreadsheetml.worksheet+xml"/>
  <Override PartName="/xl/worksheets/sheet70.xml" ContentType="application/vnd.openxmlformats-officedocument.spreadsheetml.worksheet+xml"/>
  <Override PartName="/xl/drawings/drawing38.xml" ContentType="application/vnd.openxmlformats-officedocument.drawing+xml"/>
  <Override PartName="/xl/drawings/drawing49.xml" ContentType="application/vnd.openxmlformats-officedocument.drawing+xml"/>
  <Override PartName="/xl/drawings/drawing67.xml" ContentType="application/vnd.openxmlformats-officedocument.drawing+xml"/>
  <Override PartName="/xl/worksheets/sheet6.xml" ContentType="application/vnd.openxmlformats-officedocument.spreadsheetml.worksheet+xml"/>
  <Override PartName="/xl/worksheets/sheet12.xml" ContentType="application/vnd.openxmlformats-officedocument.spreadsheetml.worksheet+xml"/>
  <Override PartName="/xl/worksheets/sheet30.xml" ContentType="application/vnd.openxmlformats-officedocument.spreadsheetml.worksheet+xml"/>
  <Override PartName="/xl/charts/chart3.xml" ContentType="application/vnd.openxmlformats-officedocument.drawingml.chart+xml"/>
  <Override PartName="/xl/drawings/drawing5.xml" ContentType="application/vnd.openxmlformats-officedocument.drawing+xml"/>
  <Override PartName="/xl/drawings/drawing27.xml" ContentType="application/vnd.openxmlformats-officedocument.drawing+xml"/>
  <Override PartName="/xl/drawings/drawing45.xml" ContentType="application/vnd.openxmlformats-officedocument.drawing+xml"/>
  <Override PartName="/xl/drawings/drawing56.xml" ContentType="application/vnd.openxmlformats-officedocument.drawing+xml"/>
  <Override PartName="/xl/charts/chart59.xml" ContentType="application/vnd.openxmlformats-officedocument.drawingml.chart+xml"/>
  <Override PartName="/xl/drawings/drawing74.xml" ContentType="application/vnd.openxmlformats-officedocument.drawing+xml"/>
  <Override PartName="/xl/drawings/drawing16.xml" ContentType="application/vnd.openxmlformats-officedocument.drawing+xml"/>
  <Override PartName="/xl/drawings/drawing34.xml" ContentType="application/vnd.openxmlformats-officedocument.drawing+xml"/>
  <Override PartName="/xl/charts/chart48.xml" ContentType="application/vnd.openxmlformats-officedocument.drawingml.chart+xml"/>
  <Override PartName="/xl/drawings/drawing63.xml" ContentType="application/vnd.openxmlformats-officedocument.drawing+xml"/>
  <Override PartName="/xl/charts/chart77.xml" ContentType="application/vnd.openxmlformats-officedocument.drawingml.char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charts/chart19.xml" ContentType="application/vnd.openxmlformats-officedocument.drawingml.chart+xml"/>
  <Override PartName="/xl/drawings/drawing23.xml" ContentType="application/vnd.openxmlformats-officedocument.drawing+xml"/>
  <Override PartName="/xl/charts/chart37.xml" ContentType="application/vnd.openxmlformats-officedocument.drawingml.chart+xml"/>
  <Override PartName="/xl/drawings/drawing41.xml" ContentType="application/vnd.openxmlformats-officedocument.drawing+xml"/>
  <Override PartName="/xl/drawings/drawing52.xml" ContentType="application/vnd.openxmlformats-officedocument.drawing+xml"/>
  <Override PartName="/xl/charts/chart55.xml" ContentType="application/vnd.openxmlformats-officedocument.drawingml.chart+xml"/>
  <Override PartName="/xl/charts/chart66.xml" ContentType="application/vnd.openxmlformats-officedocument.drawingml.chart+xml"/>
  <Override PartName="/xl/drawings/drawing70.xml" ContentType="application/vnd.openxmlformats-officedocument.drawing+xml"/>
  <Override PartName="/xl/worksheets/sheet68.xml" ContentType="application/vnd.openxmlformats-officedocument.spreadsheetml.worksheet+xml"/>
  <Override PartName="/xl/drawings/drawing12.xml" ContentType="application/vnd.openxmlformats-officedocument.drawing+xml"/>
  <Override PartName="/xl/charts/chart26.xml" ContentType="application/vnd.openxmlformats-officedocument.drawingml.chart+xml"/>
  <Override PartName="/xl/drawings/drawing30.xml" ContentType="application/vnd.openxmlformats-officedocument.drawing+xml"/>
  <Override PartName="/xl/charts/chart44.xml" ContentType="application/vnd.openxmlformats-officedocument.drawingml.chart+xml"/>
  <Override PartName="/xl/charts/chart73.xml" ContentType="application/vnd.openxmlformats-officedocument.drawingml.chart+xml"/>
  <Override PartName="/xl/worksheets/sheet28.xml" ContentType="application/vnd.openxmlformats-officedocument.spreadsheetml.worksheet+xml"/>
  <Override PartName="/xl/worksheets/sheet39.xml" ContentType="application/vnd.openxmlformats-officedocument.spreadsheetml.worksheet+xml"/>
  <Override PartName="/xl/worksheets/sheet57.xml" ContentType="application/vnd.openxmlformats-officedocument.spreadsheetml.worksheet+xml"/>
  <Override PartName="/xl/worksheets/sheet75.xml" ContentType="application/vnd.openxmlformats-officedocument.spreadsheetml.worksheet+xml"/>
  <Override PartName="/xl/charts/chart15.xml" ContentType="application/vnd.openxmlformats-officedocument.drawingml.chart+xml"/>
  <Override PartName="/xl/charts/chart33.xml" ContentType="application/vnd.openxmlformats-officedocument.drawingml.chart+xml"/>
  <Override PartName="/xl/charts/chart51.xml" ContentType="application/vnd.openxmlformats-officedocument.drawingml.chart+xml"/>
  <Override PartName="/xl/charts/chart62.xml" ContentType="application/vnd.openxmlformats-officedocument.drawingml.chart+xml"/>
  <Override PartName="/xl/worksheets/sheet17.xml" ContentType="application/vnd.openxmlformats-officedocument.spreadsheetml.worksheet+xml"/>
  <Override PartName="/xl/worksheets/sheet46.xml" ContentType="application/vnd.openxmlformats-officedocument.spreadsheetml.worksheet+xml"/>
  <Override PartName="/xl/worksheets/sheet64.xml" ContentType="application/vnd.openxmlformats-officedocument.spreadsheetml.worksheet+xml"/>
  <Override PartName="/xl/charts/chart8.xml" ContentType="application/vnd.openxmlformats-officedocument.drawingml.chart+xml"/>
  <Override PartName="/xl/charts/chart11.xml" ContentType="application/vnd.openxmlformats-officedocument.drawingml.chart+xml"/>
  <Override PartName="/xl/charts/chart22.xml" ContentType="application/vnd.openxmlformats-officedocument.drawingml.chart+xml"/>
  <Override PartName="/xl/charts/chart40.xml" ContentType="application/vnd.openxmlformats-officedocument.drawingml.chart+xml"/>
  <Override PartName="/xl/worksheets/sheet53.xml" ContentType="application/vnd.openxmlformats-officedocument.spreadsheetml.worksheet+xml"/>
  <Override PartName="/xl/drawings/drawing68.xml" ContentType="application/vnd.openxmlformats-officedocument.drawing+xml"/>
  <Override PartName="/xl/worksheets/sheet42.xml" ContentType="application/vnd.openxmlformats-officedocument.spreadsheetml.worksheet+xml"/>
  <Override PartName="/xl/drawings/drawing6.xml" ContentType="application/vnd.openxmlformats-officedocument.drawing+xml"/>
  <Override PartName="/xl/drawings/drawing57.xml" ContentType="application/vnd.openxmlformats-officedocument.drawing+xml"/>
  <Override PartName="/xl/worksheets/sheet7.xml" ContentType="application/vnd.openxmlformats-officedocument.spreadsheetml.worksheet+xml"/>
  <Override PartName="/xl/worksheets/sheet20.xml" ContentType="application/vnd.openxmlformats-officedocument.spreadsheetml.worksheet+xml"/>
  <Override PartName="/xl/worksheets/sheet31.xml" ContentType="application/vnd.openxmlformats-officedocument.spreadsheetml.worksheet+xml"/>
  <Override PartName="/xl/drawings/drawing46.xml" ContentType="application/vnd.openxmlformats-officedocument.drawing+xml"/>
  <Override PartName="/xl/charts/chart78.xml" ContentType="application/vnd.openxmlformats-officedocument.drawingml.chart+xml"/>
  <Override PartName="/xl/drawings/drawing35.xml" ContentType="application/vnd.openxmlformats-officedocument.drawing+xml"/>
  <Override PartName="/xl/charts/chart67.xml" ContentType="application/vnd.openxmlformats-officedocument.drawingml.chart+xml"/>
  <Override PartName="/xl/drawings/drawing13.xml" ContentType="application/vnd.openxmlformats-officedocument.drawing+xml"/>
  <Override PartName="/xl/drawings/drawing24.xml" ContentType="application/vnd.openxmlformats-officedocument.drawing+xml"/>
  <Override PartName="/xl/charts/chart56.xml" ContentType="application/vnd.openxmlformats-officedocument.drawingml.chart+xml"/>
  <Override PartName="/xl/drawings/drawing60.xml" ContentType="application/vnd.openxmlformats-officedocument.drawing+xml"/>
  <Override PartName="/xl/drawings/drawing71.xml" ContentType="application/vnd.openxmlformats-officedocument.drawing+xml"/>
  <Override PartName="/xl/worksheets/sheet69.xml" ContentType="application/vnd.openxmlformats-officedocument.spreadsheetml.worksheet+xml"/>
  <Override PartName="/xl/charts/chart34.xml" ContentType="application/vnd.openxmlformats-officedocument.drawingml.chart+xml"/>
  <Override PartName="/xl/charts/chart45.xml" ContentType="application/vnd.openxmlformats-officedocument.drawingml.chart+xml"/>
  <Override PartName="/xl/worksheets/sheet47.xml" ContentType="application/vnd.openxmlformats-officedocument.spreadsheetml.worksheet+xml"/>
  <Override PartName="/xl/worksheets/sheet58.xml" ContentType="application/vnd.openxmlformats-officedocument.spreadsheetml.worksheet+xml"/>
  <Override PartName="/xl/sharedStrings.xml" ContentType="application/vnd.openxmlformats-officedocument.spreadsheetml.sharedStrings+xml"/>
  <Override PartName="/xl/charts/chart23.xml" ContentType="application/vnd.openxmlformats-officedocument.drawingml.chart+xml"/>
  <Override PartName="/xl/charts/chart70.xml" ContentType="application/vnd.openxmlformats-officedocument.drawingml.chart+xml"/>
  <Override PartName="/xl/worksheets/sheet36.xml" ContentType="application/vnd.openxmlformats-officedocument.spreadsheetml.worksheet+xml"/>
  <Override PartName="/xl/charts/chart12.xml" ContentType="application/vnd.openxmlformats-officedocument.drawingml.chart+xml"/>
  <Override PartName="/xl/worksheets/sheet25.xml" ContentType="application/vnd.openxmlformats-officedocument.spreadsheetml.worksheet+xml"/>
  <Override PartName="/xl/worksheets/sheet72.xml" ContentType="application/vnd.openxmlformats-officedocument.spreadsheetml.worksheet+xml"/>
  <Default Extension="bin" ContentType="application/vnd.openxmlformats-officedocument.spreadsheetml.printerSettings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0" yWindow="15" windowWidth="17040" windowHeight="10065" tabRatio="712" firstSheet="22" activeTab="22"/>
  </bookViews>
  <sheets>
    <sheet name="성산대교" sheetId="124" r:id="rId1"/>
    <sheet name="양화대교" sheetId="123" r:id="rId2"/>
    <sheet name="한강대교" sheetId="121" r:id="rId3"/>
    <sheet name="올림픽대교" sheetId="115" r:id="rId4"/>
    <sheet name="행주대교" sheetId="114" r:id="rId5"/>
    <sheet name="천호대교" sheetId="125" r:id="rId6"/>
    <sheet name="잠실대교북단" sheetId="112" r:id="rId7"/>
    <sheet name="반포대교" sheetId="111" r:id="rId8"/>
    <sheet name="동작대교" sheetId="110" r:id="rId9"/>
    <sheet name="마포대교" sheetId="109" r:id="rId10"/>
    <sheet name="서강대교" sheetId="107" r:id="rId11"/>
    <sheet name="동일로시계" sheetId="105" r:id="rId12"/>
    <sheet name="새우재고개" sheetId="104" r:id="rId13"/>
    <sheet name="양재I.C(경부고속도로)" sheetId="100" r:id="rId14"/>
    <sheet name="시흥대교" sheetId="98" r:id="rId15"/>
    <sheet name="개화교" sheetId="95" r:id="rId16"/>
    <sheet name="삼육대입구" sheetId="94" r:id="rId17"/>
    <sheet name="망우리고개" sheetId="93" r:id="rId18"/>
    <sheet name="공수교차로(남부순환로)" sheetId="92" r:id="rId19"/>
    <sheet name="서오능입구" sheetId="91" r:id="rId20"/>
    <sheet name="천왕교차로(광덕로)" sheetId="90" r:id="rId21"/>
    <sheet name="신월I.C(남부순환로)" sheetId="89" r:id="rId22"/>
    <sheet name="강일I.C" sheetId="88" r:id="rId23"/>
    <sheet name="장지↔분당도시고속도로" sheetId="87" r:id="rId24"/>
    <sheet name="세곡교차로(헌릉로)" sheetId="86" r:id="rId25"/>
    <sheet name="신월I.C(경인고속도로)" sheetId="84" r:id="rId26"/>
    <sheet name="공수교차로(화곡로)" sheetId="83" r:id="rId27"/>
    <sheet name="철산교(서부간선)" sheetId="82" r:id="rId28"/>
    <sheet name="광명대교" sheetId="81" r:id="rId29"/>
    <sheet name="난지도시계" sheetId="80" r:id="rId30"/>
    <sheet name="서하남I.C" sheetId="77" r:id="rId31"/>
    <sheet name="복정검문소" sheetId="76" r:id="rId32"/>
    <sheet name="남태령고개" sheetId="75" r:id="rId33"/>
    <sheet name="유한공고" sheetId="74" r:id="rId34"/>
    <sheet name="오쇠리시계" sheetId="73" r:id="rId35"/>
    <sheet name="신내I.C" sheetId="71" r:id="rId36"/>
    <sheet name="군자교동단" sheetId="70" r:id="rId37"/>
    <sheet name="중랑교(강변북로방향)" sheetId="69" r:id="rId38"/>
    <sheet name="낙성대역" sheetId="65" r:id="rId39"/>
    <sheet name="성산대교북단(강변북로)" sheetId="63" r:id="rId40"/>
    <sheet name="상도터널" sheetId="62" r:id="rId41"/>
    <sheet name="문성터널" sheetId="61" r:id="rId42"/>
    <sheet name="북악터널" sheetId="59" r:id="rId43"/>
    <sheet name="종합운동장(올림픽로)" sheetId="54" r:id="rId44"/>
    <sheet name="오류I.C" sheetId="51" r:id="rId45"/>
    <sheet name="금호터널" sheetId="50" r:id="rId46"/>
    <sheet name="증산로" sheetId="48" r:id="rId47"/>
    <sheet name="우면산" sheetId="46" r:id="rId48"/>
    <sheet name="화곡터널" sheetId="43" r:id="rId49"/>
    <sheet name="총신대입구" sheetId="42" r:id="rId50"/>
    <sheet name="여의교" sheetId="40" r:id="rId51"/>
    <sheet name="서울교남단" sheetId="39" r:id="rId52"/>
    <sheet name="여의2교(파천교)" sheetId="38" r:id="rId53"/>
    <sheet name="구로종근당" sheetId="37" r:id="rId54"/>
    <sheet name="미미예식장" sheetId="36" r:id="rId55"/>
    <sheet name="미아리고개" sheetId="35" r:id="rId56"/>
    <sheet name="대림성모병원" sheetId="33" r:id="rId57"/>
    <sheet name="오목교" sheetId="32" r:id="rId58"/>
    <sheet name="종합운동장(백제고분로)" sheetId="31" r:id="rId59"/>
    <sheet name="상월파출소" sheetId="28" r:id="rId60"/>
    <sheet name="삼청터널" sheetId="27" r:id="rId61"/>
    <sheet name="을지로3가" sheetId="26" r:id="rId62"/>
    <sheet name="종로3가" sheetId="25" r:id="rId63"/>
    <sheet name="남산2호터널" sheetId="127" r:id="rId64"/>
    <sheet name="혜화전화국" sheetId="22" r:id="rId65"/>
    <sheet name="동대문(국민은행앞)" sheetId="126" r:id="rId66"/>
    <sheet name="퇴계로입구" sheetId="17" r:id="rId67"/>
    <sheet name="칠패길(연세봉래빌딩앞)" sheetId="15" r:id="rId68"/>
    <sheet name="사직터널" sheetId="13" r:id="rId69"/>
    <sheet name="자하문터널" sheetId="12" r:id="rId70"/>
    <sheet name="장충단길(신라호텔)" sheetId="11" r:id="rId71"/>
    <sheet name="창경궁앞(성대입구)" sheetId="10" r:id="rId72"/>
    <sheet name="장충체육관" sheetId="9" r:id="rId73"/>
    <sheet name="서소문(삼성건설앞)" sheetId="8" r:id="rId74"/>
    <sheet name="남산3호터널" sheetId="7" r:id="rId75"/>
    <sheet name="시청역" sheetId="6" r:id="rId76"/>
    <sheet name="금화터널" sheetId="5" r:id="rId77"/>
    <sheet name="안국역" sheetId="4" r:id="rId78"/>
  </sheets>
  <calcPr calcId="125725"/>
</workbook>
</file>

<file path=xl/calcChain.xml><?xml version="1.0" encoding="utf-8"?>
<calcChain xmlns="http://schemas.openxmlformats.org/spreadsheetml/2006/main">
  <c r="E44" i="127"/>
  <c r="D44"/>
  <c r="E43"/>
  <c r="D43"/>
  <c r="C41"/>
  <c r="C39"/>
  <c r="E40" s="1"/>
  <c r="R34"/>
  <c r="R35" s="1"/>
  <c r="Q34"/>
  <c r="Q35" s="1"/>
  <c r="P34"/>
  <c r="P35" s="1"/>
  <c r="O34"/>
  <c r="O35" s="1"/>
  <c r="N34"/>
  <c r="N35" s="1"/>
  <c r="M34"/>
  <c r="M35" s="1"/>
  <c r="L34"/>
  <c r="L35" s="1"/>
  <c r="H34"/>
  <c r="H35" s="1"/>
  <c r="G34"/>
  <c r="G35" s="1"/>
  <c r="F34"/>
  <c r="F35" s="1"/>
  <c r="E34"/>
  <c r="E35" s="1"/>
  <c r="D34"/>
  <c r="D35" s="1"/>
  <c r="C34"/>
  <c r="C35" s="1"/>
  <c r="B34"/>
  <c r="B35" s="1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 s="1"/>
  <c r="S7"/>
  <c r="S34" s="1"/>
  <c r="J7"/>
  <c r="J34" s="1"/>
  <c r="I7"/>
  <c r="I34" s="1"/>
  <c r="S31" i="15"/>
  <c r="I31"/>
  <c r="E44" i="126"/>
  <c r="D44"/>
  <c r="E43"/>
  <c r="D43"/>
  <c r="C41"/>
  <c r="C43" s="1"/>
  <c r="D40"/>
  <c r="C39"/>
  <c r="E40" s="1"/>
  <c r="R34"/>
  <c r="R35" s="1"/>
  <c r="Q34"/>
  <c r="Q35" s="1"/>
  <c r="P34"/>
  <c r="P35" s="1"/>
  <c r="O34"/>
  <c r="O35" s="1"/>
  <c r="N34"/>
  <c r="N35" s="1"/>
  <c r="M34"/>
  <c r="M35" s="1"/>
  <c r="L34"/>
  <c r="L35" s="1"/>
  <c r="H34"/>
  <c r="H35" s="1"/>
  <c r="G34"/>
  <c r="G35" s="1"/>
  <c r="F34"/>
  <c r="F35" s="1"/>
  <c r="E34"/>
  <c r="E35" s="1"/>
  <c r="D34"/>
  <c r="D35" s="1"/>
  <c r="C34"/>
  <c r="C35" s="1"/>
  <c r="B34"/>
  <c r="B35" s="1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 s="1"/>
  <c r="S7"/>
  <c r="S34" s="1"/>
  <c r="J7"/>
  <c r="J34" s="1"/>
  <c r="I7"/>
  <c r="I34" s="1"/>
  <c r="E44" i="125"/>
  <c r="D44"/>
  <c r="E43"/>
  <c r="D43"/>
  <c r="C41"/>
  <c r="C43" s="1"/>
  <c r="D40"/>
  <c r="C39"/>
  <c r="E40" s="1"/>
  <c r="R34"/>
  <c r="R35" s="1"/>
  <c r="Q34"/>
  <c r="Q35" s="1"/>
  <c r="P34"/>
  <c r="P35" s="1"/>
  <c r="O34"/>
  <c r="O35" s="1"/>
  <c r="N34"/>
  <c r="N35" s="1"/>
  <c r="M34"/>
  <c r="M35" s="1"/>
  <c r="L34"/>
  <c r="L35" s="1"/>
  <c r="H34"/>
  <c r="H35" s="1"/>
  <c r="G34"/>
  <c r="G35" s="1"/>
  <c r="F34"/>
  <c r="F35" s="1"/>
  <c r="E34"/>
  <c r="E35" s="1"/>
  <c r="D34"/>
  <c r="D35" s="1"/>
  <c r="C34"/>
  <c r="C35" s="1"/>
  <c r="B34"/>
  <c r="B35" s="1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 s="1"/>
  <c r="S7"/>
  <c r="S34" s="1"/>
  <c r="J7"/>
  <c r="J34" s="1"/>
  <c r="I7"/>
  <c r="I34" s="1"/>
  <c r="E44" i="4"/>
  <c r="D44"/>
  <c r="E43"/>
  <c r="D43"/>
  <c r="C41"/>
  <c r="C43" s="1"/>
  <c r="D40"/>
  <c r="C39"/>
  <c r="E40" s="1"/>
  <c r="R34"/>
  <c r="R35" s="1"/>
  <c r="Q34"/>
  <c r="Q35" s="1"/>
  <c r="P34"/>
  <c r="P35" s="1"/>
  <c r="O34"/>
  <c r="O35" s="1"/>
  <c r="N34"/>
  <c r="N35" s="1"/>
  <c r="M34"/>
  <c r="M35" s="1"/>
  <c r="L34"/>
  <c r="L35" s="1"/>
  <c r="H34"/>
  <c r="H35" s="1"/>
  <c r="G34"/>
  <c r="G35" s="1"/>
  <c r="F34"/>
  <c r="F35" s="1"/>
  <c r="E34"/>
  <c r="E35" s="1"/>
  <c r="D34"/>
  <c r="D35" s="1"/>
  <c r="C34"/>
  <c r="C35" s="1"/>
  <c r="B34"/>
  <c r="B35" s="1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 s="1"/>
  <c r="S7"/>
  <c r="S34" s="1"/>
  <c r="J7"/>
  <c r="J34" s="1"/>
  <c r="I7"/>
  <c r="I34" s="1"/>
  <c r="E44" i="40"/>
  <c r="D44"/>
  <c r="E43"/>
  <c r="D43"/>
  <c r="C41"/>
  <c r="C43" s="1"/>
  <c r="D40"/>
  <c r="C39"/>
  <c r="E40" s="1"/>
  <c r="R34"/>
  <c r="R35" s="1"/>
  <c r="Q34"/>
  <c r="Q35" s="1"/>
  <c r="P34"/>
  <c r="P35" s="1"/>
  <c r="O34"/>
  <c r="O35" s="1"/>
  <c r="N34"/>
  <c r="N35" s="1"/>
  <c r="M34"/>
  <c r="M35" s="1"/>
  <c r="L34"/>
  <c r="L35" s="1"/>
  <c r="H34"/>
  <c r="H35" s="1"/>
  <c r="G34"/>
  <c r="G35" s="1"/>
  <c r="F34"/>
  <c r="F35" s="1"/>
  <c r="E34"/>
  <c r="E35" s="1"/>
  <c r="D34"/>
  <c r="D35" s="1"/>
  <c r="C34"/>
  <c r="C35" s="1"/>
  <c r="B34"/>
  <c r="B35" s="1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 s="1"/>
  <c r="S7"/>
  <c r="S34" s="1"/>
  <c r="J7"/>
  <c r="J34" s="1"/>
  <c r="I7"/>
  <c r="I34" s="1"/>
  <c r="E44" i="62"/>
  <c r="D44"/>
  <c r="E43"/>
  <c r="D43"/>
  <c r="C41"/>
  <c r="C43" s="1"/>
  <c r="D40"/>
  <c r="C39"/>
  <c r="E40" s="1"/>
  <c r="R34"/>
  <c r="R35" s="1"/>
  <c r="Q34"/>
  <c r="Q35" s="1"/>
  <c r="P34"/>
  <c r="P35" s="1"/>
  <c r="O34"/>
  <c r="O35" s="1"/>
  <c r="N34"/>
  <c r="N35" s="1"/>
  <c r="M34"/>
  <c r="M35" s="1"/>
  <c r="L34"/>
  <c r="L35" s="1"/>
  <c r="H34"/>
  <c r="H35" s="1"/>
  <c r="G34"/>
  <c r="G35" s="1"/>
  <c r="F34"/>
  <c r="F35" s="1"/>
  <c r="E34"/>
  <c r="E35" s="1"/>
  <c r="D34"/>
  <c r="D35" s="1"/>
  <c r="C34"/>
  <c r="C35" s="1"/>
  <c r="B34"/>
  <c r="B35" s="1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 s="1"/>
  <c r="S7"/>
  <c r="S34" s="1"/>
  <c r="J7"/>
  <c r="J34" s="1"/>
  <c r="I7"/>
  <c r="I34" s="1"/>
  <c r="E44" i="10"/>
  <c r="D44"/>
  <c r="E43"/>
  <c r="D43"/>
  <c r="C41"/>
  <c r="C43" s="1"/>
  <c r="D40"/>
  <c r="C39"/>
  <c r="E40" s="1"/>
  <c r="R34"/>
  <c r="R35" s="1"/>
  <c r="Q34"/>
  <c r="Q35" s="1"/>
  <c r="P34"/>
  <c r="P35" s="1"/>
  <c r="O34"/>
  <c r="O35" s="1"/>
  <c r="N34"/>
  <c r="N35" s="1"/>
  <c r="M34"/>
  <c r="M35" s="1"/>
  <c r="L34"/>
  <c r="L35" s="1"/>
  <c r="H34"/>
  <c r="H35" s="1"/>
  <c r="G34"/>
  <c r="G35" s="1"/>
  <c r="F34"/>
  <c r="F35" s="1"/>
  <c r="E34"/>
  <c r="E35" s="1"/>
  <c r="D34"/>
  <c r="D35" s="1"/>
  <c r="C34"/>
  <c r="C35" s="1"/>
  <c r="B34"/>
  <c r="B35" s="1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 s="1"/>
  <c r="S7"/>
  <c r="S34" s="1"/>
  <c r="J7"/>
  <c r="J34" s="1"/>
  <c r="I7"/>
  <c r="I34" s="1"/>
  <c r="E44" i="28"/>
  <c r="D44"/>
  <c r="E43"/>
  <c r="D43"/>
  <c r="C41"/>
  <c r="C43" s="1"/>
  <c r="D40"/>
  <c r="C39"/>
  <c r="E40" s="1"/>
  <c r="R34"/>
  <c r="R35" s="1"/>
  <c r="Q34"/>
  <c r="Q35" s="1"/>
  <c r="P34"/>
  <c r="P35" s="1"/>
  <c r="O34"/>
  <c r="O35" s="1"/>
  <c r="N34"/>
  <c r="N35" s="1"/>
  <c r="M34"/>
  <c r="M35" s="1"/>
  <c r="L34"/>
  <c r="L35" s="1"/>
  <c r="H34"/>
  <c r="H35" s="1"/>
  <c r="G34"/>
  <c r="G35" s="1"/>
  <c r="F34"/>
  <c r="F35" s="1"/>
  <c r="E34"/>
  <c r="E35" s="1"/>
  <c r="D34"/>
  <c r="D35" s="1"/>
  <c r="C34"/>
  <c r="C35" s="1"/>
  <c r="B34"/>
  <c r="B35" s="1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 s="1"/>
  <c r="S7"/>
  <c r="S34" s="1"/>
  <c r="J7"/>
  <c r="J34" s="1"/>
  <c r="I7"/>
  <c r="I34" s="1"/>
  <c r="E44" i="42"/>
  <c r="D44"/>
  <c r="E43"/>
  <c r="D43"/>
  <c r="C41"/>
  <c r="C43" s="1"/>
  <c r="D40"/>
  <c r="C39"/>
  <c r="E40" s="1"/>
  <c r="R34"/>
  <c r="R35" s="1"/>
  <c r="Q34"/>
  <c r="Q35" s="1"/>
  <c r="P34"/>
  <c r="P35" s="1"/>
  <c r="O34"/>
  <c r="O35" s="1"/>
  <c r="N34"/>
  <c r="N35" s="1"/>
  <c r="M34"/>
  <c r="M35" s="1"/>
  <c r="L34"/>
  <c r="L35" s="1"/>
  <c r="H34"/>
  <c r="H35" s="1"/>
  <c r="G34"/>
  <c r="G35" s="1"/>
  <c r="F34"/>
  <c r="F35" s="1"/>
  <c r="E34"/>
  <c r="E35" s="1"/>
  <c r="D34"/>
  <c r="D35" s="1"/>
  <c r="C34"/>
  <c r="C35" s="1"/>
  <c r="B34"/>
  <c r="B35" s="1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 s="1"/>
  <c r="S7"/>
  <c r="S34" s="1"/>
  <c r="J7"/>
  <c r="J34" s="1"/>
  <c r="I7"/>
  <c r="I34" s="1"/>
  <c r="E44" i="89"/>
  <c r="D44"/>
  <c r="C44"/>
  <c r="E43"/>
  <c r="D43"/>
  <c r="C43"/>
  <c r="E42"/>
  <c r="D42"/>
  <c r="C41"/>
  <c r="E40"/>
  <c r="D40"/>
  <c r="C39"/>
  <c r="R35"/>
  <c r="Q35"/>
  <c r="P35"/>
  <c r="O35"/>
  <c r="N35"/>
  <c r="M35"/>
  <c r="L35"/>
  <c r="H35"/>
  <c r="G35"/>
  <c r="F35"/>
  <c r="E35"/>
  <c r="D35"/>
  <c r="C35"/>
  <c r="B35"/>
  <c r="T34"/>
  <c r="T35" s="1"/>
  <c r="S34"/>
  <c r="S35" s="1"/>
  <c r="R34"/>
  <c r="Q34"/>
  <c r="P34"/>
  <c r="O34"/>
  <c r="N34"/>
  <c r="M34"/>
  <c r="L34"/>
  <c r="J34"/>
  <c r="J35" s="1"/>
  <c r="I34"/>
  <c r="I35" s="1"/>
  <c r="H34"/>
  <c r="G34"/>
  <c r="F34"/>
  <c r="E34"/>
  <c r="D34"/>
  <c r="C34"/>
  <c r="B34"/>
  <c r="R33"/>
  <c r="Q33"/>
  <c r="P33"/>
  <c r="O33"/>
  <c r="N33"/>
  <c r="M33"/>
  <c r="L33"/>
  <c r="H33"/>
  <c r="G33"/>
  <c r="F33"/>
  <c r="E33"/>
  <c r="D33"/>
  <c r="C33"/>
  <c r="B33"/>
  <c r="T32"/>
  <c r="S32"/>
  <c r="R32"/>
  <c r="Q32"/>
  <c r="P32"/>
  <c r="O32"/>
  <c r="N32"/>
  <c r="M32"/>
  <c r="L32"/>
  <c r="J32"/>
  <c r="I32"/>
  <c r="H32"/>
  <c r="G32"/>
  <c r="F32"/>
  <c r="E32"/>
  <c r="D32"/>
  <c r="C32"/>
  <c r="B32"/>
  <c r="T31"/>
  <c r="S31"/>
  <c r="R31"/>
  <c r="Q31"/>
  <c r="P31"/>
  <c r="O31"/>
  <c r="N31"/>
  <c r="M31"/>
  <c r="L31"/>
  <c r="J31"/>
  <c r="I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S7"/>
  <c r="J7"/>
  <c r="I7"/>
  <c r="E44" i="5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22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32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33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36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38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39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46"/>
  <c r="D44"/>
  <c r="E43"/>
  <c r="D43"/>
  <c r="D42"/>
  <c r="C41"/>
  <c r="C44"/>
  <c r="C39"/>
  <c r="C43"/>
  <c r="R34"/>
  <c r="R35"/>
  <c r="Q34"/>
  <c r="Q35"/>
  <c r="P34"/>
  <c r="P35"/>
  <c r="O34"/>
  <c r="O35"/>
  <c r="N34"/>
  <c r="N35"/>
  <c r="M34"/>
  <c r="M35"/>
  <c r="L34"/>
  <c r="L35"/>
  <c r="J34"/>
  <c r="J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J32"/>
  <c r="H32"/>
  <c r="G32"/>
  <c r="F32"/>
  <c r="E32"/>
  <c r="D32"/>
  <c r="C32"/>
  <c r="B32"/>
  <c r="R31"/>
  <c r="Q31"/>
  <c r="P31"/>
  <c r="O31"/>
  <c r="N31"/>
  <c r="M31"/>
  <c r="L31"/>
  <c r="J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I7"/>
  <c r="I34"/>
  <c r="E44" i="54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75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76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80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95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100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109"/>
  <c r="D44"/>
  <c r="E43"/>
  <c r="D43"/>
  <c r="C41"/>
  <c r="C39"/>
  <c r="C43" s="1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121"/>
  <c r="D44"/>
  <c r="E43"/>
  <c r="D43"/>
  <c r="C41"/>
  <c r="C43"/>
  <c r="D40"/>
  <c r="C39"/>
  <c r="E40"/>
  <c r="R34"/>
  <c r="R35"/>
  <c r="Q34"/>
  <c r="Q35"/>
  <c r="P34"/>
  <c r="P35"/>
  <c r="O34"/>
  <c r="O35"/>
  <c r="N34"/>
  <c r="N35"/>
  <c r="M34"/>
  <c r="M35"/>
  <c r="L34"/>
  <c r="L35"/>
  <c r="H34"/>
  <c r="H35"/>
  <c r="G34"/>
  <c r="G35"/>
  <c r="F34"/>
  <c r="F35"/>
  <c r="E34"/>
  <c r="E35"/>
  <c r="D34"/>
  <c r="D35"/>
  <c r="C34"/>
  <c r="C35"/>
  <c r="B34"/>
  <c r="B35"/>
  <c r="R33"/>
  <c r="Q33"/>
  <c r="P33"/>
  <c r="O33"/>
  <c r="N33"/>
  <c r="M33"/>
  <c r="L33"/>
  <c r="H33"/>
  <c r="G33"/>
  <c r="F33"/>
  <c r="E33"/>
  <c r="D33"/>
  <c r="C33"/>
  <c r="B33"/>
  <c r="R32"/>
  <c r="Q32"/>
  <c r="P32"/>
  <c r="O32"/>
  <c r="N32"/>
  <c r="M32"/>
  <c r="L32"/>
  <c r="H32"/>
  <c r="G32"/>
  <c r="F32"/>
  <c r="E32"/>
  <c r="D32"/>
  <c r="C32"/>
  <c r="B32"/>
  <c r="R31"/>
  <c r="Q31"/>
  <c r="P31"/>
  <c r="O31"/>
  <c r="N31"/>
  <c r="M31"/>
  <c r="L31"/>
  <c r="H31"/>
  <c r="G31"/>
  <c r="F31"/>
  <c r="E31"/>
  <c r="D31"/>
  <c r="C31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124"/>
  <c r="D44"/>
  <c r="E43"/>
  <c r="D43"/>
  <c r="C41"/>
  <c r="C43"/>
  <c r="D40"/>
  <c r="C39"/>
  <c r="E40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123"/>
  <c r="D44"/>
  <c r="E43"/>
  <c r="D43"/>
  <c r="C41"/>
  <c r="C43"/>
  <c r="D40"/>
  <c r="C39"/>
  <c r="E40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C41" i="115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5"/>
  <c r="E33"/>
  <c r="E32"/>
  <c r="E31"/>
  <c r="N34"/>
  <c r="N35"/>
  <c r="N33"/>
  <c r="N32"/>
  <c r="N31"/>
  <c r="D34"/>
  <c r="D35"/>
  <c r="D33"/>
  <c r="D32"/>
  <c r="D31"/>
  <c r="M34"/>
  <c r="M35"/>
  <c r="M33"/>
  <c r="M32"/>
  <c r="M31"/>
  <c r="C34"/>
  <c r="C35"/>
  <c r="C33"/>
  <c r="C32"/>
  <c r="C31"/>
  <c r="L34"/>
  <c r="L35"/>
  <c r="L33"/>
  <c r="L32"/>
  <c r="L31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114"/>
  <c r="D44"/>
  <c r="E43"/>
  <c r="D43"/>
  <c r="C41"/>
  <c r="C43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112"/>
  <c r="D44"/>
  <c r="E43"/>
  <c r="D43"/>
  <c r="C41"/>
  <c r="C43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111"/>
  <c r="D44"/>
  <c r="E43"/>
  <c r="D43"/>
  <c r="D42"/>
  <c r="C41"/>
  <c r="C44"/>
  <c r="C39"/>
  <c r="C43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110"/>
  <c r="D44"/>
  <c r="E43"/>
  <c r="D43"/>
  <c r="C41"/>
  <c r="C43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S7"/>
  <c r="S32"/>
  <c r="J7"/>
  <c r="J32"/>
  <c r="I7"/>
  <c r="I32"/>
  <c r="E44" i="107"/>
  <c r="D44"/>
  <c r="E43"/>
  <c r="D43"/>
  <c r="C41"/>
  <c r="C44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2"/>
  <c r="J7"/>
  <c r="J32"/>
  <c r="I7"/>
  <c r="I32"/>
  <c r="E44" i="105"/>
  <c r="D44"/>
  <c r="E43"/>
  <c r="D43"/>
  <c r="C41"/>
  <c r="C44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2"/>
  <c r="J7"/>
  <c r="J32"/>
  <c r="I7"/>
  <c r="I32"/>
  <c r="E44" i="104"/>
  <c r="D44"/>
  <c r="E43"/>
  <c r="D43"/>
  <c r="C41"/>
  <c r="C44"/>
  <c r="C39"/>
  <c r="D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2"/>
  <c r="J7"/>
  <c r="J32"/>
  <c r="I7"/>
  <c r="I32"/>
  <c r="E44" i="98"/>
  <c r="D44"/>
  <c r="E43"/>
  <c r="D43"/>
  <c r="C41"/>
  <c r="C44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S7"/>
  <c r="J7"/>
  <c r="I7"/>
  <c r="E44" i="94"/>
  <c r="D44"/>
  <c r="E43"/>
  <c r="D43"/>
  <c r="C41"/>
  <c r="C43"/>
  <c r="D40"/>
  <c r="C39"/>
  <c r="E40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93"/>
  <c r="D44"/>
  <c r="E43"/>
  <c r="D43"/>
  <c r="C41"/>
  <c r="C43"/>
  <c r="D40"/>
  <c r="C39"/>
  <c r="E40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92"/>
  <c r="D44"/>
  <c r="E43"/>
  <c r="D43"/>
  <c r="C41"/>
  <c r="C43"/>
  <c r="D40"/>
  <c r="C39"/>
  <c r="E40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91"/>
  <c r="D44"/>
  <c r="E43"/>
  <c r="D43"/>
  <c r="C41"/>
  <c r="C43"/>
  <c r="D40"/>
  <c r="C39"/>
  <c r="E40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90"/>
  <c r="D44"/>
  <c r="E43"/>
  <c r="D43"/>
  <c r="C41"/>
  <c r="C39"/>
  <c r="C43" s="1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88"/>
  <c r="D44"/>
  <c r="E43"/>
  <c r="D43"/>
  <c r="C41"/>
  <c r="C43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87"/>
  <c r="D44"/>
  <c r="E43"/>
  <c r="D43"/>
  <c r="C41"/>
  <c r="C43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86"/>
  <c r="D44"/>
  <c r="E43"/>
  <c r="D43"/>
  <c r="C41"/>
  <c r="C43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84"/>
  <c r="D44"/>
  <c r="E43"/>
  <c r="D43"/>
  <c r="C41"/>
  <c r="C43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83"/>
  <c r="D44"/>
  <c r="E43"/>
  <c r="D43"/>
  <c r="C41"/>
  <c r="C43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82"/>
  <c r="D44"/>
  <c r="E43"/>
  <c r="D43"/>
  <c r="C41"/>
  <c r="C43"/>
  <c r="D40"/>
  <c r="C39"/>
  <c r="E40"/>
  <c r="R34"/>
  <c r="R35"/>
  <c r="R33"/>
  <c r="R32"/>
  <c r="R31"/>
  <c r="H34"/>
  <c r="H35"/>
  <c r="H33"/>
  <c r="H32"/>
  <c r="H31"/>
  <c r="Q34"/>
  <c r="Q35"/>
  <c r="Q33"/>
  <c r="Q32"/>
  <c r="Q31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5"/>
  <c r="M33"/>
  <c r="M32"/>
  <c r="M31"/>
  <c r="C34"/>
  <c r="C35"/>
  <c r="C33"/>
  <c r="C32"/>
  <c r="C31"/>
  <c r="L34"/>
  <c r="L35"/>
  <c r="L33"/>
  <c r="L32"/>
  <c r="L31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81"/>
  <c r="D44"/>
  <c r="E43"/>
  <c r="D43"/>
  <c r="C41"/>
  <c r="C43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77"/>
  <c r="D44"/>
  <c r="E43"/>
  <c r="D43"/>
  <c r="C41"/>
  <c r="C43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74"/>
  <c r="D44"/>
  <c r="E43"/>
  <c r="D43"/>
  <c r="C41"/>
  <c r="C43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73"/>
  <c r="D44"/>
  <c r="E43"/>
  <c r="D43"/>
  <c r="C41"/>
  <c r="C43"/>
  <c r="D40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71"/>
  <c r="D44"/>
  <c r="E43"/>
  <c r="D43"/>
  <c r="C41"/>
  <c r="C43"/>
  <c r="C39"/>
  <c r="E40"/>
  <c r="R34"/>
  <c r="R35"/>
  <c r="R33"/>
  <c r="R32"/>
  <c r="R31"/>
  <c r="H34"/>
  <c r="H33"/>
  <c r="H32"/>
  <c r="H31"/>
  <c r="H35"/>
  <c r="Q34"/>
  <c r="Q35"/>
  <c r="Q33"/>
  <c r="Q32"/>
  <c r="Q31"/>
  <c r="G34"/>
  <c r="G33"/>
  <c r="G32"/>
  <c r="G31"/>
  <c r="G35"/>
  <c r="P34"/>
  <c r="P35"/>
  <c r="P33"/>
  <c r="P32"/>
  <c r="P31"/>
  <c r="F34"/>
  <c r="F33"/>
  <c r="F32"/>
  <c r="F31"/>
  <c r="F35"/>
  <c r="O34"/>
  <c r="O35"/>
  <c r="O33"/>
  <c r="O32"/>
  <c r="O31"/>
  <c r="E34"/>
  <c r="E33"/>
  <c r="E32"/>
  <c r="E31"/>
  <c r="E35"/>
  <c r="N34"/>
  <c r="N35"/>
  <c r="N33"/>
  <c r="N32"/>
  <c r="N31"/>
  <c r="D34"/>
  <c r="D33"/>
  <c r="D32"/>
  <c r="D31"/>
  <c r="D35"/>
  <c r="M34"/>
  <c r="M35"/>
  <c r="M33"/>
  <c r="M32"/>
  <c r="M31"/>
  <c r="C34"/>
  <c r="C33"/>
  <c r="C32"/>
  <c r="C31"/>
  <c r="C35"/>
  <c r="L34"/>
  <c r="L35"/>
  <c r="L33"/>
  <c r="L32"/>
  <c r="L31"/>
  <c r="B34"/>
  <c r="B33"/>
  <c r="B32"/>
  <c r="B31"/>
  <c r="B35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S7"/>
  <c r="S34"/>
  <c r="J7"/>
  <c r="I7"/>
  <c r="I34"/>
  <c r="E44" i="70"/>
  <c r="D44"/>
  <c r="E43"/>
  <c r="D43"/>
  <c r="C41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S7"/>
  <c r="S34"/>
  <c r="J7"/>
  <c r="I7"/>
  <c r="I34"/>
  <c r="C41" i="69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S7"/>
  <c r="S34"/>
  <c r="J7"/>
  <c r="I7"/>
  <c r="I34"/>
  <c r="E44" i="65"/>
  <c r="D44"/>
  <c r="E43"/>
  <c r="D43"/>
  <c r="C41"/>
  <c r="C43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63"/>
  <c r="D44"/>
  <c r="E43"/>
  <c r="D43"/>
  <c r="C41"/>
  <c r="C43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61"/>
  <c r="D44"/>
  <c r="E43"/>
  <c r="D43"/>
  <c r="C41"/>
  <c r="C43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59"/>
  <c r="D44"/>
  <c r="E43"/>
  <c r="D43"/>
  <c r="C41"/>
  <c r="C43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51"/>
  <c r="D44"/>
  <c r="E43"/>
  <c r="D43"/>
  <c r="C41"/>
  <c r="C43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50"/>
  <c r="D44"/>
  <c r="E43"/>
  <c r="D43"/>
  <c r="C41"/>
  <c r="C43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48"/>
  <c r="D44"/>
  <c r="E43"/>
  <c r="D43"/>
  <c r="C41"/>
  <c r="C43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43"/>
  <c r="D44"/>
  <c r="E43"/>
  <c r="D43"/>
  <c r="C41"/>
  <c r="C43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4"/>
  <c r="S7"/>
  <c r="S34"/>
  <c r="J7"/>
  <c r="J34"/>
  <c r="I7"/>
  <c r="I34"/>
  <c r="E44" i="37"/>
  <c r="D44"/>
  <c r="E43"/>
  <c r="D43"/>
  <c r="C41"/>
  <c r="E42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S7"/>
  <c r="S34"/>
  <c r="J7"/>
  <c r="I7"/>
  <c r="I34"/>
  <c r="E44" i="35"/>
  <c r="D44"/>
  <c r="E43"/>
  <c r="D43"/>
  <c r="C41"/>
  <c r="E42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S7"/>
  <c r="S34"/>
  <c r="J7"/>
  <c r="I7"/>
  <c r="I34"/>
  <c r="E44" i="31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27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26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25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17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15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13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12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11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9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8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7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E44" i="6"/>
  <c r="D44"/>
  <c r="E43"/>
  <c r="D43"/>
  <c r="C41"/>
  <c r="C44"/>
  <c r="D40"/>
  <c r="C39"/>
  <c r="E40"/>
  <c r="S32"/>
  <c r="I32"/>
  <c r="R34"/>
  <c r="R33"/>
  <c r="R32"/>
  <c r="R31"/>
  <c r="R35"/>
  <c r="H34"/>
  <c r="H35"/>
  <c r="H33"/>
  <c r="H32"/>
  <c r="H31"/>
  <c r="Q34"/>
  <c r="Q33"/>
  <c r="Q32"/>
  <c r="Q31"/>
  <c r="Q35"/>
  <c r="G34"/>
  <c r="G35"/>
  <c r="G33"/>
  <c r="G32"/>
  <c r="G31"/>
  <c r="P34"/>
  <c r="P33"/>
  <c r="P32"/>
  <c r="P31"/>
  <c r="P35"/>
  <c r="F34"/>
  <c r="F35"/>
  <c r="F33"/>
  <c r="F32"/>
  <c r="F31"/>
  <c r="O34"/>
  <c r="O33"/>
  <c r="O32"/>
  <c r="O31"/>
  <c r="O35"/>
  <c r="E34"/>
  <c r="E35"/>
  <c r="E33"/>
  <c r="E32"/>
  <c r="E31"/>
  <c r="N34"/>
  <c r="N33"/>
  <c r="N32"/>
  <c r="N31"/>
  <c r="N35"/>
  <c r="D34"/>
  <c r="D35"/>
  <c r="D33"/>
  <c r="D32"/>
  <c r="D31"/>
  <c r="M34"/>
  <c r="M33"/>
  <c r="M32"/>
  <c r="M31"/>
  <c r="M35"/>
  <c r="C34"/>
  <c r="C35"/>
  <c r="C33"/>
  <c r="C32"/>
  <c r="C31"/>
  <c r="L34"/>
  <c r="L33"/>
  <c r="L32"/>
  <c r="L31"/>
  <c r="L35"/>
  <c r="B34"/>
  <c r="B35"/>
  <c r="B33"/>
  <c r="B32"/>
  <c r="B31"/>
  <c r="T30"/>
  <c r="S30"/>
  <c r="J30"/>
  <c r="I30"/>
  <c r="T29"/>
  <c r="S29"/>
  <c r="J29"/>
  <c r="I29"/>
  <c r="T28"/>
  <c r="S28"/>
  <c r="J28"/>
  <c r="I28"/>
  <c r="T27"/>
  <c r="S27"/>
  <c r="J27"/>
  <c r="I27"/>
  <c r="T26"/>
  <c r="S26"/>
  <c r="J26"/>
  <c r="I26"/>
  <c r="T25"/>
  <c r="S25"/>
  <c r="J25"/>
  <c r="I25"/>
  <c r="T24"/>
  <c r="S24"/>
  <c r="J24"/>
  <c r="I24"/>
  <c r="T23"/>
  <c r="S23"/>
  <c r="J23"/>
  <c r="I23"/>
  <c r="T22"/>
  <c r="S22"/>
  <c r="J22"/>
  <c r="I22"/>
  <c r="T21"/>
  <c r="S21"/>
  <c r="J21"/>
  <c r="I21"/>
  <c r="T20"/>
  <c r="S20"/>
  <c r="J20"/>
  <c r="I20"/>
  <c r="T19"/>
  <c r="S19"/>
  <c r="J19"/>
  <c r="I19"/>
  <c r="T18"/>
  <c r="S18"/>
  <c r="J18"/>
  <c r="I18"/>
  <c r="T17"/>
  <c r="S17"/>
  <c r="J17"/>
  <c r="I17"/>
  <c r="T16"/>
  <c r="S16"/>
  <c r="J16"/>
  <c r="I16"/>
  <c r="T15"/>
  <c r="S15"/>
  <c r="J15"/>
  <c r="I15"/>
  <c r="T14"/>
  <c r="S14"/>
  <c r="J14"/>
  <c r="I14"/>
  <c r="T13"/>
  <c r="S13"/>
  <c r="J13"/>
  <c r="I13"/>
  <c r="T12"/>
  <c r="S12"/>
  <c r="J12"/>
  <c r="I12"/>
  <c r="T11"/>
  <c r="S11"/>
  <c r="J11"/>
  <c r="I11"/>
  <c r="T10"/>
  <c r="S10"/>
  <c r="J10"/>
  <c r="I10"/>
  <c r="T9"/>
  <c r="S9"/>
  <c r="J9"/>
  <c r="I9"/>
  <c r="T8"/>
  <c r="S8"/>
  <c r="J8"/>
  <c r="I8"/>
  <c r="T7"/>
  <c r="T32"/>
  <c r="S7"/>
  <c r="S34"/>
  <c r="J7"/>
  <c r="J32"/>
  <c r="I7"/>
  <c r="I34"/>
  <c r="S35" i="7"/>
  <c r="S35" i="9"/>
  <c r="S35" i="11"/>
  <c r="S35" i="13"/>
  <c r="S35" i="15"/>
  <c r="S35" i="17"/>
  <c r="S35" i="25"/>
  <c r="S35" i="27"/>
  <c r="S35" i="31"/>
  <c r="I31" i="6"/>
  <c r="I35"/>
  <c r="S31"/>
  <c r="S35"/>
  <c r="J31"/>
  <c r="J34"/>
  <c r="T31"/>
  <c r="T34"/>
  <c r="D42"/>
  <c r="C43"/>
  <c r="I31" i="7"/>
  <c r="I35"/>
  <c r="S31"/>
  <c r="J31"/>
  <c r="J34"/>
  <c r="T31"/>
  <c r="T34"/>
  <c r="D42"/>
  <c r="C43"/>
  <c r="I31" i="8"/>
  <c r="I35"/>
  <c r="S31"/>
  <c r="S35"/>
  <c r="J31"/>
  <c r="J34"/>
  <c r="T31"/>
  <c r="T34"/>
  <c r="D42"/>
  <c r="C43"/>
  <c r="I31" i="9"/>
  <c r="I35"/>
  <c r="S31"/>
  <c r="J31"/>
  <c r="J34"/>
  <c r="T31"/>
  <c r="T34"/>
  <c r="D42"/>
  <c r="C43"/>
  <c r="I31" i="11"/>
  <c r="I35"/>
  <c r="S31"/>
  <c r="J31"/>
  <c r="J34"/>
  <c r="T31"/>
  <c r="T34"/>
  <c r="D42"/>
  <c r="C43"/>
  <c r="I31" i="12"/>
  <c r="I35"/>
  <c r="S31"/>
  <c r="S35"/>
  <c r="J31"/>
  <c r="J34"/>
  <c r="T31"/>
  <c r="T34"/>
  <c r="D42"/>
  <c r="C43"/>
  <c r="I31" i="13"/>
  <c r="I35"/>
  <c r="S31"/>
  <c r="J31"/>
  <c r="J34"/>
  <c r="T31"/>
  <c r="T34"/>
  <c r="D42"/>
  <c r="C43"/>
  <c r="I35" i="15"/>
  <c r="J31"/>
  <c r="J34"/>
  <c r="T31"/>
  <c r="T34"/>
  <c r="D42"/>
  <c r="C43"/>
  <c r="I31" i="17"/>
  <c r="I35"/>
  <c r="S31"/>
  <c r="J31"/>
  <c r="J34"/>
  <c r="T31"/>
  <c r="T34"/>
  <c r="D42"/>
  <c r="C43"/>
  <c r="I31" i="25"/>
  <c r="I35"/>
  <c r="S31"/>
  <c r="J31"/>
  <c r="J34"/>
  <c r="T31"/>
  <c r="T34"/>
  <c r="D42"/>
  <c r="C43"/>
  <c r="I31" i="26"/>
  <c r="I35"/>
  <c r="S31"/>
  <c r="S35"/>
  <c r="J31"/>
  <c r="J34"/>
  <c r="T31"/>
  <c r="T34"/>
  <c r="D42"/>
  <c r="C43"/>
  <c r="I31" i="27"/>
  <c r="I35"/>
  <c r="S31"/>
  <c r="J31"/>
  <c r="J34"/>
  <c r="T31"/>
  <c r="T34"/>
  <c r="D42"/>
  <c r="C43"/>
  <c r="I31" i="31"/>
  <c r="I35"/>
  <c r="S31"/>
  <c r="J31"/>
  <c r="J34"/>
  <c r="T31"/>
  <c r="T34"/>
  <c r="D42"/>
  <c r="C43"/>
  <c r="I35" i="48"/>
  <c r="I35" i="50"/>
  <c r="J34" i="35"/>
  <c r="J35"/>
  <c r="J31"/>
  <c r="T34"/>
  <c r="T35"/>
  <c r="T31"/>
  <c r="C43"/>
  <c r="D42"/>
  <c r="J34" i="37"/>
  <c r="J35"/>
  <c r="J31"/>
  <c r="T34"/>
  <c r="T35"/>
  <c r="T31"/>
  <c r="C43"/>
  <c r="D42"/>
  <c r="E42" i="6"/>
  <c r="E42" i="7"/>
  <c r="E42" i="8"/>
  <c r="E42" i="9"/>
  <c r="E42" i="11"/>
  <c r="E42" i="12"/>
  <c r="E42" i="13"/>
  <c r="E42" i="15"/>
  <c r="E42" i="17"/>
  <c r="E42" i="25"/>
  <c r="E42" i="26"/>
  <c r="E42" i="27"/>
  <c r="E42" i="31"/>
  <c r="J32" i="35"/>
  <c r="T32"/>
  <c r="C44"/>
  <c r="J32" i="37"/>
  <c r="T32"/>
  <c r="C44"/>
  <c r="S35" i="43"/>
  <c r="S35" i="51"/>
  <c r="S35" i="59"/>
  <c r="S35" i="61"/>
  <c r="S35" i="63"/>
  <c r="S35" i="65"/>
  <c r="S35" i="69"/>
  <c r="J34"/>
  <c r="J31"/>
  <c r="T34"/>
  <c r="T31"/>
  <c r="D42"/>
  <c r="J34" i="70"/>
  <c r="J31"/>
  <c r="T34"/>
  <c r="T31"/>
  <c r="C43"/>
  <c r="D42"/>
  <c r="J34" i="71"/>
  <c r="J31"/>
  <c r="J32"/>
  <c r="T34"/>
  <c r="T35"/>
  <c r="T31"/>
  <c r="T32"/>
  <c r="J32" i="43"/>
  <c r="T32"/>
  <c r="E42"/>
  <c r="C44"/>
  <c r="J32" i="48"/>
  <c r="T32"/>
  <c r="E42"/>
  <c r="C44"/>
  <c r="J32" i="50"/>
  <c r="T32"/>
  <c r="E42"/>
  <c r="C44"/>
  <c r="J32" i="51"/>
  <c r="T32"/>
  <c r="E42"/>
  <c r="C44"/>
  <c r="J32" i="59"/>
  <c r="T32"/>
  <c r="E42"/>
  <c r="C44"/>
  <c r="J32" i="61"/>
  <c r="T32"/>
  <c r="E42"/>
  <c r="C44"/>
  <c r="J32" i="63"/>
  <c r="T32"/>
  <c r="E42"/>
  <c r="C44"/>
  <c r="J32" i="65"/>
  <c r="T32"/>
  <c r="E42"/>
  <c r="C44"/>
  <c r="J32" i="69"/>
  <c r="T32"/>
  <c r="J32" i="70"/>
  <c r="T32"/>
  <c r="C44"/>
  <c r="S35" i="73"/>
  <c r="S35" i="82"/>
  <c r="T35" i="84"/>
  <c r="T35" i="86"/>
  <c r="S35" i="88"/>
  <c r="S35" i="90"/>
  <c r="S35" i="92"/>
  <c r="S35" i="94"/>
  <c r="I31" i="35"/>
  <c r="I35"/>
  <c r="S31"/>
  <c r="S35"/>
  <c r="I31" i="37"/>
  <c r="I35"/>
  <c r="S31"/>
  <c r="S35"/>
  <c r="I31" i="43"/>
  <c r="I35"/>
  <c r="S31"/>
  <c r="J31"/>
  <c r="J35"/>
  <c r="T31"/>
  <c r="T35"/>
  <c r="D42"/>
  <c r="I31" i="48"/>
  <c r="S31"/>
  <c r="S35"/>
  <c r="J31"/>
  <c r="J35"/>
  <c r="T31"/>
  <c r="T35"/>
  <c r="D42"/>
  <c r="I31" i="50"/>
  <c r="S31"/>
  <c r="S35"/>
  <c r="J31"/>
  <c r="J35"/>
  <c r="T31"/>
  <c r="T35"/>
  <c r="D42"/>
  <c r="I31" i="51"/>
  <c r="I35"/>
  <c r="S31"/>
  <c r="J31"/>
  <c r="J35"/>
  <c r="T31"/>
  <c r="T35"/>
  <c r="D42"/>
  <c r="I31" i="59"/>
  <c r="I35"/>
  <c r="S31"/>
  <c r="J31"/>
  <c r="J35"/>
  <c r="T31"/>
  <c r="T35"/>
  <c r="D42"/>
  <c r="I31" i="61"/>
  <c r="I35"/>
  <c r="S31"/>
  <c r="J31"/>
  <c r="J35"/>
  <c r="T31"/>
  <c r="T35"/>
  <c r="D42"/>
  <c r="I31" i="63"/>
  <c r="I35"/>
  <c r="S31"/>
  <c r="J31"/>
  <c r="J35"/>
  <c r="T31"/>
  <c r="T35"/>
  <c r="D42"/>
  <c r="I31" i="65"/>
  <c r="I35"/>
  <c r="S31"/>
  <c r="J31"/>
  <c r="J35"/>
  <c r="T31"/>
  <c r="T35"/>
  <c r="D42"/>
  <c r="I31" i="69"/>
  <c r="I35"/>
  <c r="S31"/>
  <c r="E42"/>
  <c r="E42" i="70"/>
  <c r="I35" i="74"/>
  <c r="I35" i="77"/>
  <c r="I35" i="81"/>
  <c r="I35" i="83"/>
  <c r="J35" i="87"/>
  <c r="I35" i="91"/>
  <c r="I35" i="93"/>
  <c r="J32" i="98"/>
  <c r="J34"/>
  <c r="J31"/>
  <c r="T32"/>
  <c r="T34"/>
  <c r="T35"/>
  <c r="T31"/>
  <c r="I32" i="71"/>
  <c r="S32"/>
  <c r="D40"/>
  <c r="E42"/>
  <c r="C44"/>
  <c r="I32" i="73"/>
  <c r="S32"/>
  <c r="J32"/>
  <c r="T32"/>
  <c r="E42"/>
  <c r="C44"/>
  <c r="I32" i="74"/>
  <c r="S32"/>
  <c r="J32"/>
  <c r="T32"/>
  <c r="D40"/>
  <c r="E42"/>
  <c r="C44"/>
  <c r="I32" i="77"/>
  <c r="S32"/>
  <c r="J32"/>
  <c r="T32"/>
  <c r="E42"/>
  <c r="C44"/>
  <c r="I32" i="81"/>
  <c r="S32"/>
  <c r="J32"/>
  <c r="T32"/>
  <c r="E42"/>
  <c r="C44"/>
  <c r="I32" i="82"/>
  <c r="S32"/>
  <c r="J32"/>
  <c r="T32"/>
  <c r="E42"/>
  <c r="C44"/>
  <c r="I32" i="83"/>
  <c r="S32"/>
  <c r="J32"/>
  <c r="T32"/>
  <c r="D40"/>
  <c r="E42"/>
  <c r="C44"/>
  <c r="I32" i="84"/>
  <c r="S32"/>
  <c r="J32"/>
  <c r="T32"/>
  <c r="E42"/>
  <c r="C44"/>
  <c r="I32" i="86"/>
  <c r="S32"/>
  <c r="J32"/>
  <c r="T32"/>
  <c r="E42"/>
  <c r="C44"/>
  <c r="I32" i="87"/>
  <c r="S32"/>
  <c r="J32"/>
  <c r="T32"/>
  <c r="D40"/>
  <c r="E42"/>
  <c r="C44"/>
  <c r="I32" i="88"/>
  <c r="S32"/>
  <c r="J32"/>
  <c r="T32"/>
  <c r="E42"/>
  <c r="C44"/>
  <c r="I32" i="90"/>
  <c r="S32"/>
  <c r="J32"/>
  <c r="T32"/>
  <c r="E42"/>
  <c r="C44"/>
  <c r="I32" i="91"/>
  <c r="S32"/>
  <c r="J32"/>
  <c r="T32"/>
  <c r="E42"/>
  <c r="C44"/>
  <c r="I32" i="92"/>
  <c r="S32"/>
  <c r="J32"/>
  <c r="T32"/>
  <c r="E42"/>
  <c r="C44"/>
  <c r="I32" i="93"/>
  <c r="S32"/>
  <c r="J32"/>
  <c r="T32"/>
  <c r="E42"/>
  <c r="C44"/>
  <c r="I32" i="94"/>
  <c r="S32"/>
  <c r="J32"/>
  <c r="T32"/>
  <c r="E42"/>
  <c r="C44"/>
  <c r="I32" i="98"/>
  <c r="I34"/>
  <c r="I31"/>
  <c r="S32"/>
  <c r="S34"/>
  <c r="S35"/>
  <c r="S31"/>
  <c r="I31" i="70"/>
  <c r="I35"/>
  <c r="S31"/>
  <c r="S35"/>
  <c r="I31" i="71"/>
  <c r="I35"/>
  <c r="S31"/>
  <c r="S35"/>
  <c r="D42"/>
  <c r="I31" i="73"/>
  <c r="I35"/>
  <c r="S31"/>
  <c r="J31"/>
  <c r="J35"/>
  <c r="T31"/>
  <c r="T35"/>
  <c r="D42"/>
  <c r="I31" i="74"/>
  <c r="S31"/>
  <c r="S35"/>
  <c r="J31"/>
  <c r="J35"/>
  <c r="T31"/>
  <c r="T35"/>
  <c r="D42"/>
  <c r="I31" i="77"/>
  <c r="S31"/>
  <c r="S35"/>
  <c r="J31"/>
  <c r="J35"/>
  <c r="T31"/>
  <c r="T35"/>
  <c r="D42"/>
  <c r="I31" i="81"/>
  <c r="S31"/>
  <c r="S35"/>
  <c r="J31"/>
  <c r="J35"/>
  <c r="T31"/>
  <c r="T35"/>
  <c r="D42"/>
  <c r="I31" i="82"/>
  <c r="I35"/>
  <c r="S31"/>
  <c r="J31"/>
  <c r="J35"/>
  <c r="T31"/>
  <c r="T35"/>
  <c r="D42"/>
  <c r="I31" i="83"/>
  <c r="S31"/>
  <c r="S35"/>
  <c r="J31"/>
  <c r="J35"/>
  <c r="T31"/>
  <c r="T35"/>
  <c r="D42"/>
  <c r="I31" i="84"/>
  <c r="I35"/>
  <c r="S31"/>
  <c r="S35"/>
  <c r="J31"/>
  <c r="J35"/>
  <c r="T31"/>
  <c r="D42"/>
  <c r="I31" i="86"/>
  <c r="I35"/>
  <c r="S31"/>
  <c r="S35"/>
  <c r="J31"/>
  <c r="J35"/>
  <c r="T31"/>
  <c r="D42"/>
  <c r="I31" i="87"/>
  <c r="I35"/>
  <c r="S31"/>
  <c r="S35"/>
  <c r="J31"/>
  <c r="T31"/>
  <c r="T35"/>
  <c r="D42"/>
  <c r="I31" i="88"/>
  <c r="I35"/>
  <c r="S31"/>
  <c r="J31"/>
  <c r="J35"/>
  <c r="T31"/>
  <c r="T35"/>
  <c r="D42"/>
  <c r="I31" i="90"/>
  <c r="I35"/>
  <c r="S31"/>
  <c r="J31"/>
  <c r="J35"/>
  <c r="T31"/>
  <c r="T35"/>
  <c r="D42"/>
  <c r="I31" i="91"/>
  <c r="S31"/>
  <c r="S35"/>
  <c r="J31"/>
  <c r="J35"/>
  <c r="T31"/>
  <c r="T35"/>
  <c r="D42"/>
  <c r="I31" i="92"/>
  <c r="I35"/>
  <c r="S31"/>
  <c r="J31"/>
  <c r="J35"/>
  <c r="T31"/>
  <c r="T35"/>
  <c r="D42"/>
  <c r="I31" i="93"/>
  <c r="S31"/>
  <c r="S35"/>
  <c r="J31"/>
  <c r="J35"/>
  <c r="T31"/>
  <c r="T35"/>
  <c r="D42"/>
  <c r="I31" i="94"/>
  <c r="I35"/>
  <c r="S31"/>
  <c r="J31"/>
  <c r="J35"/>
  <c r="T31"/>
  <c r="T35"/>
  <c r="D42"/>
  <c r="D42" i="98"/>
  <c r="C43"/>
  <c r="I31" i="104"/>
  <c r="I34"/>
  <c r="S31"/>
  <c r="S34"/>
  <c r="J31"/>
  <c r="J34"/>
  <c r="T31"/>
  <c r="T34"/>
  <c r="E40"/>
  <c r="D42"/>
  <c r="C43"/>
  <c r="I31" i="105"/>
  <c r="I34"/>
  <c r="I35"/>
  <c r="S31"/>
  <c r="S34"/>
  <c r="S35"/>
  <c r="J31"/>
  <c r="J34"/>
  <c r="J35"/>
  <c r="T31"/>
  <c r="T34"/>
  <c r="T35"/>
  <c r="D42"/>
  <c r="C43"/>
  <c r="I31" i="107"/>
  <c r="I34"/>
  <c r="I35"/>
  <c r="S31"/>
  <c r="S34"/>
  <c r="S35"/>
  <c r="J31"/>
  <c r="J34"/>
  <c r="J35"/>
  <c r="T31"/>
  <c r="T34"/>
  <c r="T35"/>
  <c r="D42"/>
  <c r="C43"/>
  <c r="I31" i="110"/>
  <c r="I34"/>
  <c r="I35"/>
  <c r="S31"/>
  <c r="S34"/>
  <c r="S35"/>
  <c r="J31"/>
  <c r="J34"/>
  <c r="J35"/>
  <c r="S35" i="112"/>
  <c r="S35" i="114"/>
  <c r="S35" i="124"/>
  <c r="T34" i="110"/>
  <c r="T31"/>
  <c r="T32"/>
  <c r="E42" i="98"/>
  <c r="E42" i="104"/>
  <c r="E42" i="105"/>
  <c r="E42" i="107"/>
  <c r="I35" i="111"/>
  <c r="I35" i="115"/>
  <c r="I35" i="123"/>
  <c r="E42" i="110"/>
  <c r="C44"/>
  <c r="I32" i="111"/>
  <c r="S32"/>
  <c r="J32"/>
  <c r="T32"/>
  <c r="D40"/>
  <c r="E42"/>
  <c r="I32" i="112"/>
  <c r="S32"/>
  <c r="J32"/>
  <c r="T32"/>
  <c r="E42"/>
  <c r="C44"/>
  <c r="I32" i="114"/>
  <c r="S32"/>
  <c r="J32"/>
  <c r="T32"/>
  <c r="E42"/>
  <c r="C44"/>
  <c r="I32" i="115"/>
  <c r="S32"/>
  <c r="J32"/>
  <c r="T32"/>
  <c r="E42"/>
  <c r="I32" i="123"/>
  <c r="S32"/>
  <c r="J32"/>
  <c r="T32"/>
  <c r="E42"/>
  <c r="C44"/>
  <c r="I32" i="124"/>
  <c r="S32"/>
  <c r="J32"/>
  <c r="T32"/>
  <c r="E42"/>
  <c r="C44"/>
  <c r="D42" i="110"/>
  <c r="I31" i="111"/>
  <c r="S31"/>
  <c r="S35"/>
  <c r="J31"/>
  <c r="J35"/>
  <c r="T31"/>
  <c r="T35"/>
  <c r="E40"/>
  <c r="I31" i="112"/>
  <c r="I35"/>
  <c r="S31"/>
  <c r="J31"/>
  <c r="J35"/>
  <c r="T31"/>
  <c r="T35"/>
  <c r="D42"/>
  <c r="I31" i="114"/>
  <c r="I35"/>
  <c r="S31"/>
  <c r="J31"/>
  <c r="J35"/>
  <c r="T31"/>
  <c r="T35"/>
  <c r="D42"/>
  <c r="I31" i="115"/>
  <c r="S31"/>
  <c r="S35"/>
  <c r="J31"/>
  <c r="J35"/>
  <c r="T31"/>
  <c r="T35"/>
  <c r="D42"/>
  <c r="I31" i="123"/>
  <c r="S31"/>
  <c r="S35"/>
  <c r="J31"/>
  <c r="J35"/>
  <c r="T31"/>
  <c r="T35"/>
  <c r="D42"/>
  <c r="I31" i="124"/>
  <c r="I35"/>
  <c r="S31"/>
  <c r="J31"/>
  <c r="J35"/>
  <c r="T31"/>
  <c r="T35"/>
  <c r="D42"/>
  <c r="T35" i="110"/>
  <c r="T35" i="104"/>
  <c r="J35"/>
  <c r="S35"/>
  <c r="I35"/>
  <c r="I35" i="98"/>
  <c r="J35"/>
  <c r="J35" i="71"/>
  <c r="T35" i="70"/>
  <c r="J35"/>
  <c r="T35" i="69"/>
  <c r="J35"/>
  <c r="T35" i="31"/>
  <c r="J35"/>
  <c r="T35" i="27"/>
  <c r="J35"/>
  <c r="T35" i="26"/>
  <c r="J35"/>
  <c r="T35" i="25"/>
  <c r="J35"/>
  <c r="T35" i="17"/>
  <c r="J35"/>
  <c r="T35" i="15"/>
  <c r="J35"/>
  <c r="T35" i="13"/>
  <c r="J35"/>
  <c r="T35" i="12"/>
  <c r="J35"/>
  <c r="T35" i="11"/>
  <c r="J35"/>
  <c r="T35" i="9"/>
  <c r="J35"/>
  <c r="T35" i="8"/>
  <c r="J35"/>
  <c r="T35" i="7"/>
  <c r="J35"/>
  <c r="T35" i="6"/>
  <c r="J35"/>
  <c r="I31" i="5"/>
  <c r="I35"/>
  <c r="T31"/>
  <c r="T35"/>
  <c r="I32"/>
  <c r="T32"/>
  <c r="E42"/>
  <c r="C44"/>
  <c r="J31"/>
  <c r="J35"/>
  <c r="S31"/>
  <c r="S35"/>
  <c r="J32"/>
  <c r="S32"/>
  <c r="D42"/>
  <c r="I31" i="22"/>
  <c r="I35"/>
  <c r="T31"/>
  <c r="T35"/>
  <c r="I32"/>
  <c r="T32"/>
  <c r="E42"/>
  <c r="C44"/>
  <c r="J31"/>
  <c r="J35"/>
  <c r="S31"/>
  <c r="S35"/>
  <c r="J32"/>
  <c r="S32"/>
  <c r="D42"/>
  <c r="I31" i="32"/>
  <c r="I35"/>
  <c r="T31"/>
  <c r="T35"/>
  <c r="I32"/>
  <c r="T32"/>
  <c r="E42"/>
  <c r="C44"/>
  <c r="J31"/>
  <c r="J35"/>
  <c r="S31"/>
  <c r="S35"/>
  <c r="J32"/>
  <c r="S32"/>
  <c r="D42"/>
  <c r="I31" i="33"/>
  <c r="I35"/>
  <c r="T31"/>
  <c r="T35"/>
  <c r="I32"/>
  <c r="T32"/>
  <c r="E42"/>
  <c r="C44"/>
  <c r="J31"/>
  <c r="J35"/>
  <c r="S31"/>
  <c r="S35"/>
  <c r="J32"/>
  <c r="S32"/>
  <c r="D42"/>
  <c r="I31" i="36"/>
  <c r="I35"/>
  <c r="T31"/>
  <c r="T35"/>
  <c r="I32"/>
  <c r="T32"/>
  <c r="E42"/>
  <c r="C44"/>
  <c r="J31"/>
  <c r="J35"/>
  <c r="S31"/>
  <c r="S35"/>
  <c r="J32"/>
  <c r="S32"/>
  <c r="D42"/>
  <c r="I31" i="38"/>
  <c r="I35"/>
  <c r="T31"/>
  <c r="T35"/>
  <c r="I32"/>
  <c r="T32"/>
  <c r="E42"/>
  <c r="C44"/>
  <c r="J31"/>
  <c r="J35"/>
  <c r="S31"/>
  <c r="S35"/>
  <c r="J32"/>
  <c r="S32"/>
  <c r="D42"/>
  <c r="I31" i="39"/>
  <c r="I35"/>
  <c r="T31"/>
  <c r="T35"/>
  <c r="I32"/>
  <c r="T32"/>
  <c r="E42"/>
  <c r="C44"/>
  <c r="J31"/>
  <c r="J35"/>
  <c r="S31"/>
  <c r="S35"/>
  <c r="J32"/>
  <c r="S32"/>
  <c r="D42"/>
  <c r="S35" i="46"/>
  <c r="I31"/>
  <c r="I35"/>
  <c r="T31"/>
  <c r="T35"/>
  <c r="I32"/>
  <c r="T32"/>
  <c r="D40"/>
  <c r="E42"/>
  <c r="S31"/>
  <c r="S32"/>
  <c r="E40"/>
  <c r="I31" i="54"/>
  <c r="I35"/>
  <c r="T31"/>
  <c r="T35"/>
  <c r="I32"/>
  <c r="T32"/>
  <c r="E42"/>
  <c r="C44"/>
  <c r="J31"/>
  <c r="J35"/>
  <c r="S31"/>
  <c r="S35"/>
  <c r="J32"/>
  <c r="S32"/>
  <c r="D42"/>
  <c r="I31" i="75"/>
  <c r="I35"/>
  <c r="T31"/>
  <c r="T35"/>
  <c r="I32"/>
  <c r="T32"/>
  <c r="E42"/>
  <c r="C44"/>
  <c r="J31"/>
  <c r="J35"/>
  <c r="S31"/>
  <c r="S35"/>
  <c r="J32"/>
  <c r="S32"/>
  <c r="D42"/>
  <c r="I31" i="76"/>
  <c r="I35"/>
  <c r="T31"/>
  <c r="T35"/>
  <c r="I32"/>
  <c r="T32"/>
  <c r="E42"/>
  <c r="C44"/>
  <c r="J31"/>
  <c r="J35"/>
  <c r="S31"/>
  <c r="S35"/>
  <c r="J32"/>
  <c r="S32"/>
  <c r="D42"/>
  <c r="I31" i="80"/>
  <c r="I35"/>
  <c r="T31"/>
  <c r="T35"/>
  <c r="I32"/>
  <c r="T32"/>
  <c r="E42"/>
  <c r="C44"/>
  <c r="J31"/>
  <c r="J35"/>
  <c r="S31"/>
  <c r="S35"/>
  <c r="J32"/>
  <c r="S32"/>
  <c r="D42"/>
  <c r="I31" i="95"/>
  <c r="I35"/>
  <c r="T31"/>
  <c r="T35"/>
  <c r="I32"/>
  <c r="T32"/>
  <c r="E42"/>
  <c r="C44"/>
  <c r="J31"/>
  <c r="J35"/>
  <c r="S31"/>
  <c r="S35"/>
  <c r="J32"/>
  <c r="S32"/>
  <c r="D42"/>
  <c r="I31" i="100"/>
  <c r="I35"/>
  <c r="T31"/>
  <c r="T35"/>
  <c r="I32"/>
  <c r="T32"/>
  <c r="E42"/>
  <c r="C44"/>
  <c r="J31"/>
  <c r="J35"/>
  <c r="S31"/>
  <c r="S35"/>
  <c r="J32"/>
  <c r="S32"/>
  <c r="D42"/>
  <c r="I31" i="109"/>
  <c r="I35"/>
  <c r="T31"/>
  <c r="T35"/>
  <c r="I32"/>
  <c r="T32"/>
  <c r="D40"/>
  <c r="E42"/>
  <c r="C44"/>
  <c r="J31"/>
  <c r="J35"/>
  <c r="S31"/>
  <c r="S35"/>
  <c r="J32"/>
  <c r="S32"/>
  <c r="D42"/>
  <c r="I31" i="121"/>
  <c r="I35"/>
  <c r="T31"/>
  <c r="T35"/>
  <c r="I32"/>
  <c r="T32"/>
  <c r="E42"/>
  <c r="C44"/>
  <c r="J31"/>
  <c r="J35"/>
  <c r="S31"/>
  <c r="S35"/>
  <c r="J32"/>
  <c r="S32"/>
  <c r="D42"/>
  <c r="C43" i="127" l="1"/>
  <c r="D40"/>
  <c r="I31"/>
  <c r="I35" s="1"/>
  <c r="T31"/>
  <c r="T35" s="1"/>
  <c r="I32"/>
  <c r="T32"/>
  <c r="E42"/>
  <c r="C44"/>
  <c r="J31"/>
  <c r="J35" s="1"/>
  <c r="S31"/>
  <c r="S35" s="1"/>
  <c r="J32"/>
  <c r="S32"/>
  <c r="D42"/>
  <c r="I31" i="126"/>
  <c r="I35" s="1"/>
  <c r="T31"/>
  <c r="T35" s="1"/>
  <c r="I32"/>
  <c r="T32"/>
  <c r="E42"/>
  <c r="C44"/>
  <c r="J31"/>
  <c r="J35" s="1"/>
  <c r="S31"/>
  <c r="S35" s="1"/>
  <c r="J32"/>
  <c r="S32"/>
  <c r="D42"/>
  <c r="I31" i="125"/>
  <c r="I35" s="1"/>
  <c r="T31"/>
  <c r="T35" s="1"/>
  <c r="I32"/>
  <c r="T32"/>
  <c r="E42"/>
  <c r="C44"/>
  <c r="J31"/>
  <c r="J35" s="1"/>
  <c r="S31"/>
  <c r="S35" s="1"/>
  <c r="J32"/>
  <c r="S32"/>
  <c r="D42"/>
  <c r="E40" i="109"/>
  <c r="E40" i="90"/>
  <c r="D40"/>
  <c r="I31" i="4"/>
  <c r="I35" s="1"/>
  <c r="T31"/>
  <c r="T35" s="1"/>
  <c r="I32"/>
  <c r="T32"/>
  <c r="E42"/>
  <c r="C44"/>
  <c r="J31"/>
  <c r="J35" s="1"/>
  <c r="S31"/>
  <c r="S35" s="1"/>
  <c r="J32"/>
  <c r="S32"/>
  <c r="D42"/>
  <c r="I31" i="40"/>
  <c r="I35" s="1"/>
  <c r="T31"/>
  <c r="T35" s="1"/>
  <c r="I32"/>
  <c r="T32"/>
  <c r="E42"/>
  <c r="C44"/>
  <c r="J31"/>
  <c r="J35" s="1"/>
  <c r="S31"/>
  <c r="S35" s="1"/>
  <c r="J32"/>
  <c r="S32"/>
  <c r="D42"/>
  <c r="I31" i="62"/>
  <c r="I35" s="1"/>
  <c r="T31"/>
  <c r="T35" s="1"/>
  <c r="I32"/>
  <c r="T32"/>
  <c r="E42"/>
  <c r="C44"/>
  <c r="J31"/>
  <c r="J35" s="1"/>
  <c r="S31"/>
  <c r="S35" s="1"/>
  <c r="J32"/>
  <c r="S32"/>
  <c r="D42"/>
  <c r="I31" i="10"/>
  <c r="I35" s="1"/>
  <c r="T31"/>
  <c r="T35" s="1"/>
  <c r="I32"/>
  <c r="T32"/>
  <c r="E42"/>
  <c r="C44"/>
  <c r="J31"/>
  <c r="J35" s="1"/>
  <c r="S31"/>
  <c r="S35" s="1"/>
  <c r="J32"/>
  <c r="S32"/>
  <c r="D42"/>
  <c r="I31" i="28"/>
  <c r="I35" s="1"/>
  <c r="T31"/>
  <c r="T35" s="1"/>
  <c r="I32"/>
  <c r="T32"/>
  <c r="E42"/>
  <c r="C44"/>
  <c r="J31"/>
  <c r="J35" s="1"/>
  <c r="S31"/>
  <c r="S35" s="1"/>
  <c r="J32"/>
  <c r="S32"/>
  <c r="D42"/>
  <c r="I31" i="42"/>
  <c r="I35" s="1"/>
  <c r="T31"/>
  <c r="T35" s="1"/>
  <c r="I32"/>
  <c r="T32"/>
  <c r="E42"/>
  <c r="C44"/>
  <c r="J31"/>
  <c r="J35" s="1"/>
  <c r="S31"/>
  <c r="S35" s="1"/>
  <c r="J32"/>
  <c r="S32"/>
  <c r="D42"/>
</calcChain>
</file>

<file path=xl/sharedStrings.xml><?xml version="1.0" encoding="utf-8"?>
<sst xmlns="http://schemas.openxmlformats.org/spreadsheetml/2006/main" count="10552" uniqueCount="570">
  <si>
    <t xml:space="preserve">Ο지점 번호 : 107    </t>
  </si>
  <si>
    <t>Ο지  점  명 : 안국역</t>
  </si>
  <si>
    <t>Ο차  로  수 : 3차로</t>
  </si>
  <si>
    <t>Ο방       향 : 유입(원남동→중학동)</t>
  </si>
  <si>
    <t>Ο지점 위치 : 안국동138</t>
  </si>
  <si>
    <t>Ο도  로  명 : 율곡로</t>
  </si>
  <si>
    <t>Ο방       향 : 유출(중학동→원남동)</t>
  </si>
  <si>
    <t>Ο요일별 시간대별 교통량</t>
  </si>
  <si>
    <t>(단위:대/시)</t>
  </si>
  <si>
    <t>구   분</t>
  </si>
  <si>
    <t>10월12일</t>
  </si>
  <si>
    <t>월</t>
  </si>
  <si>
    <t>10월13일</t>
  </si>
  <si>
    <t>화</t>
  </si>
  <si>
    <t>10월14일</t>
  </si>
  <si>
    <t>수</t>
  </si>
  <si>
    <t>10월15일</t>
  </si>
  <si>
    <t>목</t>
  </si>
  <si>
    <t>10월16일</t>
  </si>
  <si>
    <t>금</t>
  </si>
  <si>
    <t>10월17일</t>
  </si>
  <si>
    <t>토</t>
  </si>
  <si>
    <t>10월18일</t>
  </si>
  <si>
    <t>일</t>
  </si>
  <si>
    <t>평일</t>
  </si>
  <si>
    <t>평균</t>
  </si>
  <si>
    <t>1주일</t>
  </si>
  <si>
    <t>00~01시</t>
  </si>
  <si>
    <t>01~02시</t>
  </si>
  <si>
    <t>02~03시</t>
  </si>
  <si>
    <t>03~04시</t>
  </si>
  <si>
    <t>04~05시</t>
  </si>
  <si>
    <t>05~06시</t>
  </si>
  <si>
    <t>06~07시</t>
  </si>
  <si>
    <t>07~08시</t>
  </si>
  <si>
    <t>08~09시</t>
  </si>
  <si>
    <t>09~10시</t>
  </si>
  <si>
    <t>10~11시</t>
  </si>
  <si>
    <t>11~12시</t>
  </si>
  <si>
    <t>12~13시</t>
  </si>
  <si>
    <t>13~14시</t>
  </si>
  <si>
    <t>14~15시</t>
  </si>
  <si>
    <t>15~16시</t>
  </si>
  <si>
    <t>16~17시</t>
  </si>
  <si>
    <t>17~18시</t>
  </si>
  <si>
    <t>18~19시</t>
  </si>
  <si>
    <t>19~20시</t>
  </si>
  <si>
    <t>20~21시</t>
  </si>
  <si>
    <t>21~22시</t>
  </si>
  <si>
    <t>22~23시</t>
  </si>
  <si>
    <t>23~24시</t>
  </si>
  <si>
    <t>합  계</t>
  </si>
  <si>
    <t>평  균</t>
  </si>
  <si>
    <t>첨두시간</t>
  </si>
  <si>
    <t>첨두교통량</t>
  </si>
  <si>
    <t>첨두비율(%)</t>
  </si>
  <si>
    <t>-</t>
  </si>
  <si>
    <t>Ο전년대비 일교통량 및 지점특성</t>
  </si>
  <si>
    <t>Ο지점도</t>
  </si>
  <si>
    <t>합   계</t>
  </si>
  <si>
    <t>유   입</t>
  </si>
  <si>
    <t>유   출</t>
  </si>
  <si>
    <t>2008년</t>
  </si>
  <si>
    <t>교통량</t>
  </si>
  <si>
    <t>비   율</t>
  </si>
  <si>
    <t>2009년</t>
  </si>
  <si>
    <t>증   감</t>
  </si>
  <si>
    <t>대   수</t>
  </si>
  <si>
    <t>지점특성</t>
  </si>
  <si>
    <t>조사분류</t>
  </si>
  <si>
    <t>지점분류</t>
  </si>
  <si>
    <t>정기조사</t>
  </si>
  <si>
    <t>도심</t>
  </si>
  <si>
    <t>Ο평일평균 시간대별 교통량</t>
  </si>
  <si>
    <t xml:space="preserve">Ο지점 번호 : 20     </t>
  </si>
  <si>
    <t>Ο지  점  명 : 금화터널</t>
  </si>
  <si>
    <t>Ο차  로  수 : 2차로</t>
  </si>
  <si>
    <t>Ο방       향 : 유입(독립문→연세대학교)</t>
  </si>
  <si>
    <t>Ο지점 위치 : 대신동 2</t>
  </si>
  <si>
    <t>Ο도  로  명 : 성산로</t>
  </si>
  <si>
    <t>Ο방       향 : 유출(연세대학교→독립문)</t>
  </si>
  <si>
    <t xml:space="preserve">Ο지점 번호 : 13     </t>
  </si>
  <si>
    <t>Ο지  점  명 : 시청역</t>
  </si>
  <si>
    <t>Ο차  로  수 : 6차로</t>
  </si>
  <si>
    <t>Ο방       향 : 유입(광화문→시청)</t>
  </si>
  <si>
    <t>Ο지점 위치 : 태평로1가 60</t>
  </si>
  <si>
    <t>Ο차  로  수 : 5차로</t>
  </si>
  <si>
    <t>Ο도  로  명 : 세종로</t>
  </si>
  <si>
    <t>Ο방       향 : 유출(시청→광화문)</t>
  </si>
  <si>
    <t xml:space="preserve">Ο지점 번호 : 9      </t>
  </si>
  <si>
    <t>Ο지  점  명 : 남산3호터널</t>
  </si>
  <si>
    <t>Ο방       향 : 유입(이태원→회현동)</t>
  </si>
  <si>
    <t>Ο지점 위치 : 용산동 5</t>
  </si>
  <si>
    <t>Ο도  로  명 : 반포로</t>
  </si>
  <si>
    <t>Ο방       향 : 유출(회현동→이태원)</t>
  </si>
  <si>
    <t xml:space="preserve">Ο지점 번호 : 5      </t>
  </si>
  <si>
    <t>Ο지  점  명 : 서소문(삼성건설앞)</t>
  </si>
  <si>
    <t>Ο방       향 : 유입(의주교차로→시청)</t>
  </si>
  <si>
    <t>Ο지점 위치 : 서소문 57</t>
  </si>
  <si>
    <t>Ο도  로  명 : 서소문길</t>
  </si>
  <si>
    <t>Ο방       향 : 유출(시청→의주교차로)</t>
  </si>
  <si>
    <t xml:space="preserve">Ο지점 번호 : 11     </t>
  </si>
  <si>
    <t>Ο지  점  명 : 장충체육관</t>
  </si>
  <si>
    <t>Ο차  로  수 : 4차로</t>
  </si>
  <si>
    <t>Ο방       향 : 유입(약수교차로→장충교차로)</t>
  </si>
  <si>
    <t>Ο지점 위치 : 장충동 201</t>
  </si>
  <si>
    <t>Ο도  로  명 : 동호로</t>
  </si>
  <si>
    <t>Ο방       향 : 유출(장충교차로→약수교차로)</t>
  </si>
  <si>
    <t xml:space="preserve">Ο지점 번호 : 17     </t>
  </si>
  <si>
    <t>Ο지  점  명 : 창경궁앞(성대입구)</t>
  </si>
  <si>
    <t>Ο방       향 : 유입(혜화동→원남동)</t>
  </si>
  <si>
    <t>Ο지점 위치 : 연건동 28</t>
  </si>
  <si>
    <t>Ο도  로  명 : 배오개길</t>
  </si>
  <si>
    <t>Ο방       향 : 유출(원남동→혜화동)</t>
  </si>
  <si>
    <t xml:space="preserve">Ο지점 번호 : 011-1  </t>
  </si>
  <si>
    <t>Ο지  점  명 : 장충단길(신라호텔)</t>
  </si>
  <si>
    <t>Ο방       향 : 유입(타워호텔→장충교차로)</t>
  </si>
  <si>
    <t>Ο지점 위치 : 신라호텔뒤</t>
  </si>
  <si>
    <t>Ο도  로  명 : 장충단길</t>
  </si>
  <si>
    <t>Ο방       향 : 유출(장충교차로→타워호텔)</t>
  </si>
  <si>
    <t xml:space="preserve">Ο지점 번호 : 2      </t>
  </si>
  <si>
    <t>Ο지  점  명 : 자하문터널</t>
  </si>
  <si>
    <t>Ο방       향 : 유입(세검정→효자동)</t>
  </si>
  <si>
    <t>Ο지점 위치 : 청운동 23</t>
  </si>
  <si>
    <t>Ο도  로  명 : 자하문길</t>
  </si>
  <si>
    <t>Ο방       향 : 유출(효자동→세검정)</t>
  </si>
  <si>
    <t xml:space="preserve">Ο지점 번호 : 3      </t>
  </si>
  <si>
    <t>Ο지  점  명 : 사직터널</t>
  </si>
  <si>
    <t>Ο방       향 : 유입(독립문→사직공원)</t>
  </si>
  <si>
    <t>Ο지점 위치 : 사직동 92</t>
  </si>
  <si>
    <t>Ο도  로  명 : 사직로</t>
  </si>
  <si>
    <t>Ο방       향 : 유출(사직공원→독립문)</t>
  </si>
  <si>
    <t>Ο도  로  명 : 종로새문안길</t>
  </si>
  <si>
    <t xml:space="preserve">Ο지점 번호 : 6      </t>
  </si>
  <si>
    <t>Ο지  점  명 : 칠패길(연세봉래빌딩앞)</t>
  </si>
  <si>
    <t>Ο차  로  수 : 1차로</t>
  </si>
  <si>
    <t>Ο방       향 : 유입(염천교→남대문)</t>
  </si>
  <si>
    <t>Ο지점 위치 : 봉래동 207</t>
  </si>
  <si>
    <t>Ο도  로  명 : 칠패길</t>
  </si>
  <si>
    <t>Ο방       향 : 유출(남대문→염천교)</t>
  </si>
  <si>
    <t xml:space="preserve">Ο지점 번호 : 8      </t>
  </si>
  <si>
    <t>Ο지  점  명 : 퇴계로입구</t>
  </si>
  <si>
    <t>Ο방       향 : 유입(서울역→남대문시장)</t>
  </si>
  <si>
    <t>Ο지점 위치 : 남대문 5가</t>
  </si>
  <si>
    <t>Ο도  로  명 : 퇴계로</t>
  </si>
  <si>
    <t>Ο방       향 : 유출(남대문시장→서울역)</t>
  </si>
  <si>
    <t xml:space="preserve">Ο지점 번호 : 16     </t>
  </si>
  <si>
    <t>Ο지  점  명 : 혜화전화국</t>
  </si>
  <si>
    <t>Ο방       향 : 유입(혜화교차로→이화교차로)</t>
  </si>
  <si>
    <t>Ο지점 위치 : 이화동 177</t>
  </si>
  <si>
    <t>Ο도  로  명 : 대학로</t>
  </si>
  <si>
    <t>Ο방       향 : 유출(이화교차로→혜화교차로)</t>
  </si>
  <si>
    <t xml:space="preserve">Ο지점 번호 : 46     </t>
  </si>
  <si>
    <t>Ο지  점  명 : 종로3가</t>
  </si>
  <si>
    <t>Ο방       향 : 유입(종로4가→종로2가)</t>
  </si>
  <si>
    <t>Ο지점 위치 : 관수동 124</t>
  </si>
  <si>
    <t>Ο방       향 : 유출(종로2가→종로4가)</t>
  </si>
  <si>
    <t xml:space="preserve">Ο지점 번호 : 50     </t>
  </si>
  <si>
    <t>Ο지  점  명 : 을지로3가</t>
  </si>
  <si>
    <t>Ο방       향 : 유입(을지로4가→을지로입구)</t>
  </si>
  <si>
    <t>Ο지점 위치 : 수표동 5</t>
  </si>
  <si>
    <t>Ο도  로  명 : 을지로</t>
  </si>
  <si>
    <t>Ο방       향 : 유출(을지로입구→을지로4가)</t>
  </si>
  <si>
    <t xml:space="preserve">Ο지점 번호 : 1      </t>
  </si>
  <si>
    <t>Ο지  점  명 : 삼청터널</t>
  </si>
  <si>
    <t>Ο방       향 : 유입(성북동→삼청동)</t>
  </si>
  <si>
    <t>Ο지점 위치 : 사간동 182</t>
  </si>
  <si>
    <t>Ο방       향 : 유출(삼청동→성북동)</t>
  </si>
  <si>
    <t xml:space="preserve">Ο지점 번호 : 85     </t>
  </si>
  <si>
    <t>Ο지  점  명 : 상월파출소</t>
  </si>
  <si>
    <t>Ο방       향 : 유입(상월곡역→월곡역)</t>
  </si>
  <si>
    <t>Ο지점 위치 : 상월곡동 101</t>
  </si>
  <si>
    <t>Ο도  로  명 : 화랑로</t>
  </si>
  <si>
    <t>Ο방       향 : 유출(월곡역→상월곡역)</t>
  </si>
  <si>
    <t>간선</t>
  </si>
  <si>
    <t xml:space="preserve">Ο지점 번호 : 088-1  </t>
  </si>
  <si>
    <t>Ο지  점  명 : 종합운동장(백제고분로)</t>
  </si>
  <si>
    <t>Ο방       향 : 유입(잠실7동→잠실1동)</t>
  </si>
  <si>
    <t>Ο지점 위치 : 잠실본동</t>
  </si>
  <si>
    <t>Ο도  로  명 : 백제고분로</t>
  </si>
  <si>
    <t>Ο방       향 : 유출(잠실1동→잠실7동)</t>
  </si>
  <si>
    <t xml:space="preserve">Ο지점 번호 : 89     </t>
  </si>
  <si>
    <t>Ο지  점  명 : 오목교</t>
  </si>
  <si>
    <t>Ο방       향 : 유입(목동→양평동)</t>
  </si>
  <si>
    <t>Ο지점 위치 : 양평동 41</t>
  </si>
  <si>
    <t>Ο도  로  명 : 영등포로</t>
  </si>
  <si>
    <t>Ο방       향 : 유출(양평동→목동)</t>
  </si>
  <si>
    <t xml:space="preserve">Ο지점 번호 : 90     </t>
  </si>
  <si>
    <t>Ο지  점  명 : 대림성모병원</t>
  </si>
  <si>
    <t>Ο방       향 : 유입(시흥대로→신도림)</t>
  </si>
  <si>
    <t>Ο지점 위치 : 대림동 990</t>
  </si>
  <si>
    <t>Ο도  로  명 : 시흥대로</t>
  </si>
  <si>
    <t>Ο방       향 : 유출(신도림→시흥대로)</t>
  </si>
  <si>
    <t xml:space="preserve">Ο지점 번호 : 92     </t>
  </si>
  <si>
    <t>Ο지  점  명 : 미아리고개</t>
  </si>
  <si>
    <t>Ο방       향 : 유입(길음교→성신여대)</t>
  </si>
  <si>
    <t>Ο지점 위치 : 정릉동 38</t>
  </si>
  <si>
    <t>Ο도  로  명 : 동소문</t>
  </si>
  <si>
    <t>Ο방       향 : 유출(성신여대→길음교)</t>
  </si>
  <si>
    <t xml:space="preserve">Ο지점 번호 : 93     </t>
  </si>
  <si>
    <t>Ο지  점  명 : 미미예식장</t>
  </si>
  <si>
    <t>Ο방       향 : 유입(홍은동→녹번동)</t>
  </si>
  <si>
    <t>Ο지점 위치 : 홍은동 152</t>
  </si>
  <si>
    <t>Ο도  로  명 : 통일로</t>
  </si>
  <si>
    <t>Ο방       향 : 유출(녹번동→홍은동)</t>
  </si>
  <si>
    <t xml:space="preserve">Ο지점 번호 : 95     </t>
  </si>
  <si>
    <t>Ο지  점  명 : 구로종근당</t>
  </si>
  <si>
    <t>Ο방       향 : 유입(고척동→신도림동)</t>
  </si>
  <si>
    <t>Ο지점 위치 : 신림동 437</t>
  </si>
  <si>
    <t>Ο도  로  명 : 경인로</t>
  </si>
  <si>
    <t>Ο방       향 : 유출(신도림동→고척동)</t>
  </si>
  <si>
    <t xml:space="preserve">Ο지점 번호 : 96     </t>
  </si>
  <si>
    <t>Ο지  점  명 : 여의2교(파천교)</t>
  </si>
  <si>
    <t>Ο방       향 : 유입(영등포→여의도국회)</t>
  </si>
  <si>
    <t>Ο지점 위치 : 당산동 97</t>
  </si>
  <si>
    <t>Ο도  로  명 : 재물포로</t>
  </si>
  <si>
    <t>Ο방       향 : 유출(여의도국회→영등포)</t>
  </si>
  <si>
    <t xml:space="preserve">Ο지점 번호 : 97     </t>
  </si>
  <si>
    <t>Ο지  점  명 : 서울교남단</t>
  </si>
  <si>
    <t>Ο방       향 : 유입(여의도광장→영등포)</t>
  </si>
  <si>
    <t>Ο지점 위치 : 영등포2가94</t>
  </si>
  <si>
    <t>Ο도  로  명 : 서울교</t>
  </si>
  <si>
    <t>Ο방       향 : 유출(영등포→여의도광장)</t>
  </si>
  <si>
    <t xml:space="preserve">Ο지점 번호 : 98     </t>
  </si>
  <si>
    <t>Ο지  점  명 : 여의교</t>
  </si>
  <si>
    <t>Ο방       향 : 유입(대방동→원효대교)</t>
  </si>
  <si>
    <t>Ο지점 위치 : 여의도동 48</t>
  </si>
  <si>
    <t>Ο도  로  명 : 용호로</t>
  </si>
  <si>
    <t>Ο방       향 : 유출(원효대교→대방동)</t>
  </si>
  <si>
    <t xml:space="preserve">Ο지점 번호 : 100    </t>
  </si>
  <si>
    <t>Ο지  점  명 : 총신대입구</t>
  </si>
  <si>
    <t>Ο방       향 : 유입(남상교차로→이수교차로)</t>
  </si>
  <si>
    <t>Ο지점 위치 : 사당동 85</t>
  </si>
  <si>
    <t>Ο도  로  명 : 동작대로</t>
  </si>
  <si>
    <t>Ο방       향 : 유출(이수교차로→남상교차로)</t>
  </si>
  <si>
    <t xml:space="preserve">Ο지점 번호 : 104    </t>
  </si>
  <si>
    <t>Ο지  점  명 : 화곡터널</t>
  </si>
  <si>
    <t>Ο방       향 : 유입(까치산역→화곡역)</t>
  </si>
  <si>
    <t>Ο지점 위치 : 화곡동 451</t>
  </si>
  <si>
    <t>Ο도  로  명 : 화곡로</t>
  </si>
  <si>
    <t>Ο방       향 : 유출(화곡역→까치산역)</t>
  </si>
  <si>
    <t xml:space="preserve">Ο지점 번호 : 110    </t>
  </si>
  <si>
    <t>Ο지  점  명 : 우면산</t>
  </si>
  <si>
    <t>Ο방       향 : 유입(서초동→과천)</t>
  </si>
  <si>
    <t>Ο지점 위치 : 서초3동1463</t>
  </si>
  <si>
    <t>Ο방       향 : 유출(과천→서초동)</t>
  </si>
  <si>
    <t>Ο도  로  명 : 남부순환로</t>
  </si>
  <si>
    <t xml:space="preserve">Ο지점 번호 : 102    </t>
  </si>
  <si>
    <t>Ο지  점  명 : 증산로</t>
  </si>
  <si>
    <t>Ο방       향 : 유입(증산로→증산로)</t>
  </si>
  <si>
    <t>Ο지점 위치 : 증산동</t>
  </si>
  <si>
    <t>Ο도  로  명 : 증산로</t>
  </si>
  <si>
    <t>Ο방       향 : 유출(증산로→증산로)</t>
  </si>
  <si>
    <t>Ο도  로  명 : 올림픽대로</t>
  </si>
  <si>
    <t xml:space="preserve">Ο지점 번호 : 19     </t>
  </si>
  <si>
    <t>Ο지  점  명 : 금호터널</t>
  </si>
  <si>
    <t>Ο방       향 : 유입(금호→약수)</t>
  </si>
  <si>
    <t>Ο지점 위치 : 금호동 1351</t>
  </si>
  <si>
    <t>Ο방       향 : 유출(약수→금호)</t>
  </si>
  <si>
    <t xml:space="preserve">Ο지점 번호 : 44     </t>
  </si>
  <si>
    <t>Ο지  점  명 : 오류I.C</t>
  </si>
  <si>
    <t>Ο방       향 : 유입(오류동→개봉동)</t>
  </si>
  <si>
    <t>Ο지점 위치 : 개봉본동 80</t>
  </si>
  <si>
    <t>Ο방       향 : 유출(개봉동→오류동)</t>
  </si>
  <si>
    <t>Ο지점 위치 : 장지동 600</t>
  </si>
  <si>
    <t xml:space="preserve">Ο지점 번호 : 88     </t>
  </si>
  <si>
    <t>Ο지  점  명 : 종합운동장(올림픽로)</t>
  </si>
  <si>
    <t>Ο방       향 : 유입(신천역→삼성교)</t>
  </si>
  <si>
    <t>Ο도  로  명 : 올림픽로</t>
  </si>
  <si>
    <t>Ο방       향 : 유출(삼성교→신천역)</t>
  </si>
  <si>
    <t xml:space="preserve">Ο지점 번호 : 22     </t>
  </si>
  <si>
    <t>Ο지  점  명 : 북악터널</t>
  </si>
  <si>
    <t>Ο방       향 : 유입(정릉→평창동)</t>
  </si>
  <si>
    <t>Ο지점 위치 : 평창동 2</t>
  </si>
  <si>
    <t>Ο도  로  명 : 세검정길</t>
  </si>
  <si>
    <t>Ο방       향 : 유출(평창동→정릉)</t>
  </si>
  <si>
    <t xml:space="preserve">Ο지점 번호 : 24     </t>
  </si>
  <si>
    <t>Ο지  점  명 : 문성터널</t>
  </si>
  <si>
    <t>Ο방       향 : 유입(문성골길→독산동)</t>
  </si>
  <si>
    <t>Ο지점 위치 : 신림동 1438</t>
  </si>
  <si>
    <t>Ο도  로  명 : 문성터널</t>
  </si>
  <si>
    <t>Ο방       향 : 유출(독산동→문성골길)</t>
  </si>
  <si>
    <t xml:space="preserve">Ο지점 번호 : 25     </t>
  </si>
  <si>
    <t>Ο지  점  명 : 상도터널</t>
  </si>
  <si>
    <t>Ο방       향 : 유입(상도동→한강대교)</t>
  </si>
  <si>
    <t>Ο지점 위치 : 노량진본동 2</t>
  </si>
  <si>
    <t>Ο도  로  명 : 관악로</t>
  </si>
  <si>
    <t>Ο방       향 : 유출(한강대교→상도동)</t>
  </si>
  <si>
    <t xml:space="preserve">Ο지점 번호 : 043-1  </t>
  </si>
  <si>
    <t>Ο지  점  명 : 성산대교북단(강변북로)</t>
  </si>
  <si>
    <t>Ο방       향 : 유입(합정동→고양시)</t>
  </si>
  <si>
    <t>Ο지점 위치 : 망원동 163</t>
  </si>
  <si>
    <t>Ο도  로  명 : 강변북로</t>
  </si>
  <si>
    <t>Ο방       향 : 유출(고양시→합정동)</t>
  </si>
  <si>
    <t xml:space="preserve">Ο지점 번호 : 47     </t>
  </si>
  <si>
    <t>Ο지  점  명 : 낙성대역</t>
  </si>
  <si>
    <t>Ο방       향 : 유입(남부순환로→낙성대역)</t>
  </si>
  <si>
    <t>Ο지점 위치 : 봉천동 1685</t>
  </si>
  <si>
    <t>Ο방       향 : 유출(낙성대역→남부순환로)</t>
  </si>
  <si>
    <t>Ο지점 위치 : 개화동</t>
  </si>
  <si>
    <t>Ο도  로  명 : 동부간선도로</t>
  </si>
  <si>
    <t xml:space="preserve">Ο지점 번호 : 83     </t>
  </si>
  <si>
    <t>Ο지  점  명 : 중랑교(강변북로방향)</t>
  </si>
  <si>
    <t>Ο방       향 : 유입(상계동→장안동)</t>
  </si>
  <si>
    <t>Ο지점 위치 : 중화동 210</t>
  </si>
  <si>
    <t>Ο방       향 : 유출(장안동→상계동)</t>
  </si>
  <si>
    <t xml:space="preserve">Ο지점 번호 : 84     </t>
  </si>
  <si>
    <t>Ο지  점  명 : 군자교동단</t>
  </si>
  <si>
    <t>Ο방       향 : 유입(중곡동→장안동)</t>
  </si>
  <si>
    <t>Ο지점 위치 : 장안동 466</t>
  </si>
  <si>
    <t>Ο도  로  명 : 천호대로</t>
  </si>
  <si>
    <t>Ο방       향 : 유출(장안동→중곡동)</t>
  </si>
  <si>
    <t xml:space="preserve">Ο지점 번호 : 109    </t>
  </si>
  <si>
    <t>Ο지  점  명 : 신내I.C</t>
  </si>
  <si>
    <t>Ο방       향 : 유입(구리→신내동)</t>
  </si>
  <si>
    <t>Ο지점 위치 : 신내동 71</t>
  </si>
  <si>
    <t>Ο도  로  명 : 북부간선도로</t>
  </si>
  <si>
    <t>Ο방       향 : 유출(신내동→구리)</t>
  </si>
  <si>
    <t>시계</t>
  </si>
  <si>
    <t>Ο방       향 : 유입(하안동→철산동)</t>
  </si>
  <si>
    <t>Ο지점 위치 : 가리봉동 692</t>
  </si>
  <si>
    <t>Ο방       향 : 유출(철산동→하안동)</t>
  </si>
  <si>
    <t xml:space="preserve">Ο지점 번호 : 57     </t>
  </si>
  <si>
    <t>Ο지  점  명 : 오쇠리시계</t>
  </si>
  <si>
    <t>Ο방       향 : 유입(부천→공항)</t>
  </si>
  <si>
    <t>Ο지점 위치 : 공항동</t>
  </si>
  <si>
    <t>Ο도  로  명 : 6번(부천-외발산동)</t>
  </si>
  <si>
    <t>Ο방       향 : 유출(공항→부천)</t>
  </si>
  <si>
    <t xml:space="preserve">Ο지점 번호 : 60     </t>
  </si>
  <si>
    <t>Ο지  점  명 : 유한공고</t>
  </si>
  <si>
    <t>Ο방       향 : 유입(광명→오류동)</t>
  </si>
  <si>
    <t>Ο지점 위치 : 항동 1</t>
  </si>
  <si>
    <t>Ο방       향 : 유출(오류동→광명)</t>
  </si>
  <si>
    <t xml:space="preserve">Ο지점 번호 : 68     </t>
  </si>
  <si>
    <t>Ο지  점  명 : 남태령고개</t>
  </si>
  <si>
    <t>Ο방       향 : 유입(과천→사당)</t>
  </si>
  <si>
    <t>Ο지점 위치 : 방배동 2940</t>
  </si>
  <si>
    <t>Ο방       향 : 유출(사당→과천)</t>
  </si>
  <si>
    <t xml:space="preserve">Ο지점 번호 : 71     </t>
  </si>
  <si>
    <t>Ο지  점  명 : 복정검문소</t>
  </si>
  <si>
    <t>Ο방       향 : 유입(성남→송파대로)</t>
  </si>
  <si>
    <t>Ο도  로  명 : 송파대로</t>
  </si>
  <si>
    <t>Ο방       향 : 유출(송파대로→성남)</t>
  </si>
  <si>
    <t xml:space="preserve">Ο지점 번호 : 73     </t>
  </si>
  <si>
    <t>Ο지  점  명 : 서하남I.C</t>
  </si>
  <si>
    <t>Ο방       향 : 유입(하남→둔촌동)</t>
  </si>
  <si>
    <t>Ο지점 위치 : 둔촌동 218</t>
  </si>
  <si>
    <t>Ο도  로  명 : 강동대로</t>
  </si>
  <si>
    <t>Ο방       향 : 유출(둔촌동→하남)</t>
  </si>
  <si>
    <t xml:space="preserve">Ο지점 번호 : 54     </t>
  </si>
  <si>
    <t>Ο지  점  명 : 난지도시계</t>
  </si>
  <si>
    <t>Ο방       향 : 유입(고양시→강변대로)</t>
  </si>
  <si>
    <t>Ο지점 위치 : 상암동 496</t>
  </si>
  <si>
    <t>Ο방       향 : 유출(강변대로→고양시)</t>
  </si>
  <si>
    <t xml:space="preserve">Ο지점 번호 : 63     </t>
  </si>
  <si>
    <t>Ο지  점  명 : 광명대교</t>
  </si>
  <si>
    <t>Ο방       향 : 유입(광명→가리봉동)</t>
  </si>
  <si>
    <t>Ο지점 위치 : 가리봉동 536</t>
  </si>
  <si>
    <t>Ο도  로  명 : 광명로</t>
  </si>
  <si>
    <t>Ο방       향 : 유출(가리봉동→광명)</t>
  </si>
  <si>
    <t>Ο지  점  명 : 철산교(서부간선)</t>
  </si>
  <si>
    <t>Ο도  로  명 : 안양천로</t>
  </si>
  <si>
    <t xml:space="preserve">Ο지점 번호 : 058-1  </t>
  </si>
  <si>
    <t>Ο지  점  명 : 공수교차로(화곡로)</t>
  </si>
  <si>
    <t>Ο방       향 : 유입(부천→화곡동)</t>
  </si>
  <si>
    <t>Ο지점 위치 : 신월동 43</t>
  </si>
  <si>
    <t>Ο방       향 : 유출(화곡동→부천)</t>
  </si>
  <si>
    <t xml:space="preserve">Ο지점 번호 : 059-1  </t>
  </si>
  <si>
    <t>Ο지  점  명 : 신월I.C(경인고속도로)</t>
  </si>
  <si>
    <t>Ο방       향 : 유입(부천→신월IC)</t>
  </si>
  <si>
    <t>Ο지점 위치 : 신월동 410</t>
  </si>
  <si>
    <t>Ο도  로  명 : 경인고속도로</t>
  </si>
  <si>
    <t>Ο방       향 : 유출(신월IC→부천)</t>
  </si>
  <si>
    <t>Ο지점 위치 : 천왕동 14</t>
  </si>
  <si>
    <t xml:space="preserve">Ο지점 번호 : 70     </t>
  </si>
  <si>
    <t>Ο지  점  명 : 세곡교차로(헌릉로)</t>
  </si>
  <si>
    <t>Ο방       향 : 유입(복정사거리→양재IC)</t>
  </si>
  <si>
    <t>Ο지점 위치 : 세곡동 120</t>
  </si>
  <si>
    <t>Ο도  로  명 : 헌릉로</t>
  </si>
  <si>
    <t>Ο방       향 : 유출(양재IC→복정사거리)</t>
  </si>
  <si>
    <t xml:space="preserve">Ο지점 번호 : 101    </t>
  </si>
  <si>
    <t>Ο지  점  명 : 장지↔분당도시고속도로</t>
  </si>
  <si>
    <t>Ο방       향 : 유입(분당→장지)</t>
  </si>
  <si>
    <t>Ο지점 위치 : 장지동</t>
  </si>
  <si>
    <t>Ο도  로  명 : 수도권고속도로</t>
  </si>
  <si>
    <t>Ο방       향 : 유출(장지→분당)</t>
  </si>
  <si>
    <t xml:space="preserve">Ο지점 번호 : 112    </t>
  </si>
  <si>
    <t>Ο지  점  명 : 강일I.C</t>
  </si>
  <si>
    <t>Ο방       향 : 유입(암사동→미사리)</t>
  </si>
  <si>
    <t>Ο지점 위치 : 고덕2동56</t>
  </si>
  <si>
    <t>Ο방       향 : 유출(미사리→암사동)</t>
  </si>
  <si>
    <t xml:space="preserve">Ο지점 번호 : 59     </t>
  </si>
  <si>
    <t>Ο지  점  명 : 신월I.C(남부순환로)</t>
  </si>
  <si>
    <t>Ο방       향 : 유입(공항→신월IC)</t>
  </si>
  <si>
    <t>Ο방       향 : 유출(신월IC→공항)</t>
  </si>
  <si>
    <t xml:space="preserve">Ο지점 번호 : 61     </t>
  </si>
  <si>
    <t>Ο지  점  명 : 천왕교차로(광덕로)</t>
  </si>
  <si>
    <t>Ο도  로  명 : 광덕로</t>
  </si>
  <si>
    <t xml:space="preserve">Ο지점 번호 : 52     </t>
  </si>
  <si>
    <t>Ο지  점  명 : 서오능입구</t>
  </si>
  <si>
    <t>Ο방       향 : 유입(고양시→역촌동)</t>
  </si>
  <si>
    <t>Ο지점 위치 : 갈현동 326</t>
  </si>
  <si>
    <t>Ο도  로  명 : 서오능로</t>
  </si>
  <si>
    <t>Ο방       향 : 유출(역촌동→고양시)</t>
  </si>
  <si>
    <t xml:space="preserve">Ο지점 번호 : 58     </t>
  </si>
  <si>
    <t>Ο지  점  명 : 공수교차로(남부순환로)</t>
  </si>
  <si>
    <t xml:space="preserve">Ο지점 번호 : 77     </t>
  </si>
  <si>
    <t>Ο지  점  명 : 망우리고개</t>
  </si>
  <si>
    <t>Ο방       향 : 유입(구리시→망우리)</t>
  </si>
  <si>
    <t>Ο지점 위치 : 망우동 106</t>
  </si>
  <si>
    <t>Ο도  로  명 : 망우로</t>
  </si>
  <si>
    <t>Ο방       향 : 유출(망우리→구리시)</t>
  </si>
  <si>
    <t xml:space="preserve">Ο지점 번호 : 79     </t>
  </si>
  <si>
    <t>Ο지  점  명 : 삼육대입구</t>
  </si>
  <si>
    <t>Ο방       향 : 유입(육사→태릉)</t>
  </si>
  <si>
    <t>Ο지점 위치 : 공릉동 26</t>
  </si>
  <si>
    <t>Ο방       향 : 유출(태릉→육사)</t>
  </si>
  <si>
    <t xml:space="preserve">Ο지점 번호 : 56     </t>
  </si>
  <si>
    <t>Ο지  점  명 : 개화교</t>
  </si>
  <si>
    <t>Ο방       향 : 유입(김포→개화동)</t>
  </si>
  <si>
    <t>Ο지점 위치 : 개화동 346</t>
  </si>
  <si>
    <t>Ο도  로  명 : 개화로</t>
  </si>
  <si>
    <t>Ο방       향 : 유출(개화동→김포)</t>
  </si>
  <si>
    <t xml:space="preserve">Ο지점 번호 : 66     </t>
  </si>
  <si>
    <t>Ο지  점  명 : 시흥대교</t>
  </si>
  <si>
    <t>Ο방       향 : 유입(광명→시흥동)</t>
  </si>
  <si>
    <t>Ο지점 위치 : 독산동 756</t>
  </si>
  <si>
    <t>Ο도  로  명 : 서부간선도로</t>
  </si>
  <si>
    <t>Ο방       향 : 유출(시흥동→광명)</t>
  </si>
  <si>
    <t xml:space="preserve">Ο지점 번호 : 69     </t>
  </si>
  <si>
    <t>Ο지  점  명 : 양재I.C(경부고속도로)</t>
  </si>
  <si>
    <t>Ο방       향 : 유입(판교→양재)</t>
  </si>
  <si>
    <t>Ο지점 위치 : 양재동 226</t>
  </si>
  <si>
    <t>Ο도  로  명 : 경부고속도로</t>
  </si>
  <si>
    <t>Ο방       향 : 유출(양재→판교)</t>
  </si>
  <si>
    <t xml:space="preserve">Ο지점 번호 : 78     </t>
  </si>
  <si>
    <t>Ο지  점  명 : 새우재고개</t>
  </si>
  <si>
    <t>Ο방       향 : 유입(구리시→신내동)</t>
  </si>
  <si>
    <t>Ο지점 위치 : 신내동 256</t>
  </si>
  <si>
    <t>Ο도  로  명 : 47번국도</t>
  </si>
  <si>
    <t>Ο방       향 : 유출(신내동→구리시)</t>
  </si>
  <si>
    <t xml:space="preserve">Ο지점 번호 : 80     </t>
  </si>
  <si>
    <t>Ο지  점  명 : 동일로시계</t>
  </si>
  <si>
    <t>Ο방       향 : 유입(의정부→상계동)</t>
  </si>
  <si>
    <t>Ο지점 위치 : 장안3교</t>
  </si>
  <si>
    <t>Ο도  로  명 : 동일로</t>
  </si>
  <si>
    <t>Ο방       향 : 유출(상계동→의정부)</t>
  </si>
  <si>
    <t xml:space="preserve">Ο지점 번호 : 103    </t>
  </si>
  <si>
    <t>Ο지  점  명 : 서강대교</t>
  </si>
  <si>
    <t>Ο방       향 : 유입(여의2교→봉원교)</t>
  </si>
  <si>
    <t>Ο지점 위치 : 신정동 96</t>
  </si>
  <si>
    <t>Ο도  로  명 : 서강대교</t>
  </si>
  <si>
    <t>Ο방       향 : 유출(봉원교→여의2교)</t>
  </si>
  <si>
    <t>교량</t>
  </si>
  <si>
    <t xml:space="preserve">Ο지점 번호 : 41     </t>
  </si>
  <si>
    <t>Ο지  점  명 : 마포대교</t>
  </si>
  <si>
    <t>Ο방       향 : 유입(여의동→마포)</t>
  </si>
  <si>
    <t>Ο지점 위치 : 마포동 350</t>
  </si>
  <si>
    <t>Ο도  로  명 : 마포대교</t>
  </si>
  <si>
    <t>Ο방       향 : 유출(마포→여의동)</t>
  </si>
  <si>
    <t xml:space="preserve">Ο지점 번호 : 38     </t>
  </si>
  <si>
    <t>Ο지  점  명 : 동작대교</t>
  </si>
  <si>
    <t>Ο방       향 : 유입(동작동→서빙고동)</t>
  </si>
  <si>
    <t>Ο지점 위치 : 반포동 1236</t>
  </si>
  <si>
    <t>Ο도  로  명 : 동작대교</t>
  </si>
  <si>
    <t>Ο방       향 : 유출(서빙고동→동작동)</t>
  </si>
  <si>
    <t xml:space="preserve">Ο지점 번호 : 36     </t>
  </si>
  <si>
    <t>Ο지  점  명 : 반포대교</t>
  </si>
  <si>
    <t>Ο방       향 : 유입(동작동→동빙고동)</t>
  </si>
  <si>
    <t>Ο지점 위치 : 반포동 137</t>
  </si>
  <si>
    <t>Ο도  로  명 : 반포대교</t>
  </si>
  <si>
    <t>Ο방       향 : 유출(동빙고동→동작동)</t>
  </si>
  <si>
    <t xml:space="preserve">Ο지점 번호 : 30     </t>
  </si>
  <si>
    <t>Ο지  점  명 : 잠실대교북단</t>
  </si>
  <si>
    <t>Ο방       향 : 유입(구의동→잠실사거리)</t>
  </si>
  <si>
    <t>Ο지점 위치 : 자양동</t>
  </si>
  <si>
    <t>Ο도  로  명 : 잠실대교</t>
  </si>
  <si>
    <t>Ο방       향 : 유출(잠실사거리→구의동)</t>
  </si>
  <si>
    <t xml:space="preserve">Ο지점 번호 : 55     </t>
  </si>
  <si>
    <t>Ο지  점  명 : 행주대교</t>
  </si>
  <si>
    <t>Ο방       향 : 유입(고양시→공항)</t>
  </si>
  <si>
    <t>Ο도  로  명 : 행주대교</t>
  </si>
  <si>
    <t>Ο방       향 : 유출(공항→고양시)</t>
  </si>
  <si>
    <t xml:space="preserve">Ο지점 번호 : 28     </t>
  </si>
  <si>
    <t>Ο지  점  명 : 올림픽대교</t>
  </si>
  <si>
    <t>Ο방       향 : 유입(구의동→풍납동)</t>
  </si>
  <si>
    <t>Ο지점 위치 : 풍납동 308</t>
  </si>
  <si>
    <t>Ο도  로  명 : 올림픽대교</t>
  </si>
  <si>
    <t>Ο방       향 : 유출(풍납동→구의동)</t>
  </si>
  <si>
    <t xml:space="preserve">Ο지점 번호 : 39     </t>
  </si>
  <si>
    <t>Ο지  점  명 : 한강대교</t>
  </si>
  <si>
    <t>Ο방       향 : 유입(노량진동→용산)</t>
  </si>
  <si>
    <t>Ο지점 위치 : 이촌동 302</t>
  </si>
  <si>
    <t>Ο도  로  명 : 한강대교</t>
  </si>
  <si>
    <t>Ο방       향 : 유출(용산→노량진동)</t>
  </si>
  <si>
    <t xml:space="preserve">Ο지점 번호 : 42     </t>
  </si>
  <si>
    <t>Ο지  점  명 : 양화대교</t>
  </si>
  <si>
    <t>Ο방       향 : 유입(당산동→합정동)</t>
  </si>
  <si>
    <t>Ο지점 위치 : 당산동 303</t>
  </si>
  <si>
    <t>Ο도  로  명 : 양화로</t>
  </si>
  <si>
    <t>Ο방       향 : 유출(합정동→당산동)</t>
  </si>
  <si>
    <t xml:space="preserve">Ο지점 번호 : 43     </t>
  </si>
  <si>
    <t>Ο지  점  명 : 성산대교</t>
  </si>
  <si>
    <t>Ο방       향 : 유입(성산동→양화동)</t>
  </si>
  <si>
    <t>Ο도  로  명 : 성산대교</t>
  </si>
  <si>
    <t>Ο방       향 : 유출(양화동→성산동)</t>
  </si>
  <si>
    <t>4월13일</t>
  </si>
  <si>
    <t>4월14일</t>
  </si>
  <si>
    <t>4월15일</t>
  </si>
  <si>
    <t>4월16일</t>
  </si>
  <si>
    <t>4월17일</t>
  </si>
  <si>
    <t>4월18일</t>
  </si>
  <si>
    <t>4월19일</t>
  </si>
  <si>
    <t>1월12일</t>
  </si>
  <si>
    <t>1월13일</t>
  </si>
  <si>
    <t>1월14일</t>
  </si>
  <si>
    <t>1월15일</t>
  </si>
  <si>
    <t>1월16일</t>
  </si>
  <si>
    <t>1월17일</t>
  </si>
  <si>
    <t>1월18일</t>
  </si>
  <si>
    <t>3월16일</t>
  </si>
  <si>
    <t>3월17일</t>
  </si>
  <si>
    <t>3월18일</t>
  </si>
  <si>
    <t>3월19일</t>
  </si>
  <si>
    <t>3월20일</t>
  </si>
  <si>
    <t>3월21일</t>
  </si>
  <si>
    <t>3월22일</t>
  </si>
  <si>
    <t>10월19일</t>
  </si>
  <si>
    <t>10월20일</t>
  </si>
  <si>
    <t>10월21일</t>
  </si>
  <si>
    <t>10월22일</t>
  </si>
  <si>
    <t>10월23일</t>
  </si>
  <si>
    <t>10월24일</t>
  </si>
  <si>
    <t>10월25일</t>
  </si>
  <si>
    <t>4월20일</t>
  </si>
  <si>
    <t>4월21일</t>
  </si>
  <si>
    <t>4월22일</t>
  </si>
  <si>
    <t>4월23일</t>
  </si>
  <si>
    <t>4월24일</t>
  </si>
  <si>
    <t>4월25일</t>
  </si>
  <si>
    <t>4월26일</t>
  </si>
  <si>
    <t>4월6일</t>
  </si>
  <si>
    <t>4월7일</t>
  </si>
  <si>
    <t>4월8일</t>
  </si>
  <si>
    <t>4월9일</t>
  </si>
  <si>
    <t>4월10일</t>
  </si>
  <si>
    <t>4월11일</t>
  </si>
  <si>
    <t>4월12일</t>
  </si>
  <si>
    <t>-</t>
    <phoneticPr fontId="2" type="noConversion"/>
  </si>
  <si>
    <t>-</t>
    <phoneticPr fontId="2" type="noConversion"/>
  </si>
  <si>
    <t xml:space="preserve">Ο지점 번호 : 64-1 </t>
    <phoneticPr fontId="2" type="noConversion"/>
  </si>
  <si>
    <t xml:space="preserve">Ο지점 번호 : 27     </t>
  </si>
  <si>
    <t>Ο지  점  명 : 천호대교</t>
  </si>
  <si>
    <t>Ο지점 위치 : 광장동 319</t>
  </si>
  <si>
    <t>Ο도  로  명 : 천호대교</t>
  </si>
  <si>
    <t>Ο방       향 : 유입(천호동→광장동)</t>
  </si>
  <si>
    <t>Ο방       향 : 유출(광장동→천호동)</t>
  </si>
  <si>
    <t xml:space="preserve">Ο지점 번호 : 15     </t>
  </si>
  <si>
    <t>Ο지  점  명 : 동대문(국민은행앞)</t>
  </si>
  <si>
    <t>Ο지점 위치 : 창신동 216</t>
  </si>
  <si>
    <t>Ο도  로  명 : 왕산로</t>
  </si>
  <si>
    <t>Ο방       향 : 유입(신설동→동대문)</t>
  </si>
  <si>
    <t>Ο방       향 : 유출(동대문→신설동)</t>
  </si>
  <si>
    <t xml:space="preserve">Ο지점 번호 : 18     </t>
  </si>
  <si>
    <t>Ο지  점  명 : 남산2호터널</t>
  </si>
  <si>
    <t>Ο지점 위치 : 이태원동</t>
  </si>
  <si>
    <t>Ο도  로  명 : 남산2호터널</t>
  </si>
  <si>
    <t>Ο방       향 : 유입(장충동→이태원)</t>
  </si>
  <si>
    <t>Ο방       향 : 유출(이태원→장충동)</t>
  </si>
  <si>
    <t>Ο도  로  명 : 삼청터널</t>
    <phoneticPr fontId="2" type="noConversion"/>
  </si>
</sst>
</file>

<file path=xl/styles.xml><?xml version="1.0" encoding="utf-8"?>
<styleSheet xmlns="http://schemas.openxmlformats.org/spreadsheetml/2006/main">
  <numFmts count="2">
    <numFmt numFmtId="176" formatCode="###,###"/>
    <numFmt numFmtId="177" formatCode="0.0%"/>
  </numFmts>
  <fonts count="6">
    <font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</font>
    <font>
      <sz val="9"/>
      <color theme="1"/>
      <name val="돋움"/>
      <family val="3"/>
      <charset val="129"/>
    </font>
    <font>
      <sz val="10"/>
      <color theme="1"/>
      <name val="돋움"/>
      <family val="3"/>
      <charset val="129"/>
    </font>
    <font>
      <sz val="8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thin">
        <color indexed="64"/>
      </top>
      <bottom/>
      <diagonal/>
    </border>
    <border>
      <left/>
      <right style="double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1" fillId="0" borderId="0">
      <alignment vertical="center"/>
    </xf>
  </cellStyleXfs>
  <cellXfs count="41">
    <xf numFmtId="0" fontId="0" fillId="0" borderId="0" xfId="0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0" fontId="4" fillId="0" borderId="0" xfId="0" applyFont="1" applyAlignment="1">
      <alignment horizontal="right" vertical="center"/>
    </xf>
    <xf numFmtId="0" fontId="4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3" fillId="0" borderId="1" xfId="0" applyFont="1" applyBorder="1" applyAlignment="1">
      <alignment horizontal="right" vertical="center"/>
    </xf>
    <xf numFmtId="2" fontId="3" fillId="0" borderId="2" xfId="0" applyNumberFormat="1" applyFont="1" applyBorder="1">
      <alignment vertical="center"/>
    </xf>
    <xf numFmtId="0" fontId="4" fillId="0" borderId="5" xfId="0" applyFont="1" applyBorder="1" applyAlignment="1">
      <alignment horizontal="center" vertical="center"/>
    </xf>
    <xf numFmtId="176" fontId="3" fillId="0" borderId="1" xfId="0" applyNumberFormat="1" applyFont="1" applyBorder="1">
      <alignment vertical="center"/>
    </xf>
    <xf numFmtId="176" fontId="3" fillId="0" borderId="3" xfId="0" applyNumberFormat="1" applyFont="1" applyBorder="1">
      <alignment vertical="center"/>
    </xf>
    <xf numFmtId="176" fontId="3" fillId="0" borderId="2" xfId="0" applyNumberFormat="1" applyFont="1" applyBorder="1">
      <alignment vertical="center"/>
    </xf>
    <xf numFmtId="176" fontId="3" fillId="0" borderId="1" xfId="0" applyNumberFormat="1" applyFont="1" applyBorder="1" applyAlignment="1">
      <alignment horizontal="center" vertical="center"/>
    </xf>
    <xf numFmtId="176" fontId="3" fillId="0" borderId="6" xfId="0" applyNumberFormat="1" applyFont="1" applyBorder="1" applyAlignment="1">
      <alignment horizontal="center" vertical="center"/>
    </xf>
    <xf numFmtId="177" fontId="3" fillId="0" borderId="2" xfId="0" applyNumberFormat="1" applyFont="1" applyBorder="1" applyAlignment="1">
      <alignment horizontal="center" vertical="center"/>
    </xf>
    <xf numFmtId="177" fontId="3" fillId="0" borderId="7" xfId="0" applyNumberFormat="1" applyFont="1" applyBorder="1" applyAlignment="1">
      <alignment horizontal="center" vertical="center"/>
    </xf>
    <xf numFmtId="0" fontId="4" fillId="0" borderId="8" xfId="0" applyFont="1" applyBorder="1">
      <alignment vertical="center"/>
    </xf>
    <xf numFmtId="0" fontId="4" fillId="0" borderId="9" xfId="0" applyFont="1" applyBorder="1">
      <alignment vertical="center"/>
    </xf>
    <xf numFmtId="0" fontId="4" fillId="0" borderId="10" xfId="0" applyFont="1" applyBorder="1">
      <alignment vertical="center"/>
    </xf>
    <xf numFmtId="0" fontId="3" fillId="0" borderId="11" xfId="0" applyFont="1" applyBorder="1">
      <alignment vertical="center"/>
    </xf>
    <xf numFmtId="0" fontId="3" fillId="0" borderId="0" xfId="0" applyFont="1" applyBorder="1">
      <alignment vertical="center"/>
    </xf>
    <xf numFmtId="0" fontId="3" fillId="0" borderId="12" xfId="0" applyFont="1" applyBorder="1">
      <alignment vertical="center"/>
    </xf>
    <xf numFmtId="0" fontId="3" fillId="0" borderId="13" xfId="0" applyFont="1" applyBorder="1">
      <alignment vertical="center"/>
    </xf>
    <xf numFmtId="0" fontId="3" fillId="0" borderId="14" xfId="0" applyFont="1" applyBorder="1">
      <alignment vertical="center"/>
    </xf>
    <xf numFmtId="0" fontId="3" fillId="0" borderId="15" xfId="0" applyFont="1" applyBorder="1">
      <alignment vertical="center"/>
    </xf>
    <xf numFmtId="176" fontId="3" fillId="0" borderId="1" xfId="0" applyNumberFormat="1" applyFont="1" applyFill="1" applyBorder="1" applyAlignment="1">
      <alignment horizontal="center" vertical="center"/>
    </xf>
    <xf numFmtId="176" fontId="3" fillId="0" borderId="6" xfId="0" applyNumberFormat="1" applyFont="1" applyFill="1" applyBorder="1" applyAlignment="1">
      <alignment horizontal="center" vertical="center"/>
    </xf>
    <xf numFmtId="177" fontId="3" fillId="0" borderId="2" xfId="0" applyNumberFormat="1" applyFont="1" applyFill="1" applyBorder="1" applyAlignment="1">
      <alignment horizontal="center" vertical="center"/>
    </xf>
    <xf numFmtId="177" fontId="3" fillId="0" borderId="7" xfId="0" applyNumberFormat="1" applyFont="1" applyFill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18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</cellXfs>
  <cellStyles count="2">
    <cellStyle name="표준" xfId="0" builtinId="0"/>
    <cellStyle name="표준 3" xfId="1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79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82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성산대교!$I$7:$I$30</c:f>
              <c:numCache>
                <c:formatCode>###,###</c:formatCode>
                <c:ptCount val="24"/>
                <c:pt idx="0">
                  <c:v>2812</c:v>
                </c:pt>
                <c:pt idx="1">
                  <c:v>1916</c:v>
                </c:pt>
                <c:pt idx="2">
                  <c:v>1352</c:v>
                </c:pt>
                <c:pt idx="3">
                  <c:v>1032</c:v>
                </c:pt>
                <c:pt idx="4">
                  <c:v>1151</c:v>
                </c:pt>
                <c:pt idx="5">
                  <c:v>2562</c:v>
                </c:pt>
                <c:pt idx="6">
                  <c:v>4271</c:v>
                </c:pt>
                <c:pt idx="7">
                  <c:v>4729</c:v>
                </c:pt>
                <c:pt idx="8">
                  <c:v>5484</c:v>
                </c:pt>
                <c:pt idx="9">
                  <c:v>5260</c:v>
                </c:pt>
                <c:pt idx="10">
                  <c:v>4950</c:v>
                </c:pt>
                <c:pt idx="11">
                  <c:v>4756</c:v>
                </c:pt>
                <c:pt idx="12">
                  <c:v>4491</c:v>
                </c:pt>
                <c:pt idx="13">
                  <c:v>4678</c:v>
                </c:pt>
                <c:pt idx="14">
                  <c:v>4731</c:v>
                </c:pt>
                <c:pt idx="15">
                  <c:v>4766</c:v>
                </c:pt>
                <c:pt idx="16">
                  <c:v>4783</c:v>
                </c:pt>
                <c:pt idx="17">
                  <c:v>4554</c:v>
                </c:pt>
                <c:pt idx="18">
                  <c:v>3868</c:v>
                </c:pt>
                <c:pt idx="19">
                  <c:v>3886</c:v>
                </c:pt>
                <c:pt idx="20">
                  <c:v>4536</c:v>
                </c:pt>
                <c:pt idx="21">
                  <c:v>4478</c:v>
                </c:pt>
                <c:pt idx="22">
                  <c:v>4403</c:v>
                </c:pt>
                <c:pt idx="23">
                  <c:v>3858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성산대교!$S$7:$S$30</c:f>
              <c:numCache>
                <c:formatCode>###,###</c:formatCode>
                <c:ptCount val="24"/>
                <c:pt idx="0">
                  <c:v>2669</c:v>
                </c:pt>
                <c:pt idx="1">
                  <c:v>1785</c:v>
                </c:pt>
                <c:pt idx="2">
                  <c:v>1278</c:v>
                </c:pt>
                <c:pt idx="3">
                  <c:v>1044</c:v>
                </c:pt>
                <c:pt idx="4">
                  <c:v>1172</c:v>
                </c:pt>
                <c:pt idx="5">
                  <c:v>2350</c:v>
                </c:pt>
                <c:pt idx="6">
                  <c:v>4560</c:v>
                </c:pt>
                <c:pt idx="7">
                  <c:v>5423</c:v>
                </c:pt>
                <c:pt idx="8">
                  <c:v>5189</c:v>
                </c:pt>
                <c:pt idx="9">
                  <c:v>5138</c:v>
                </c:pt>
                <c:pt idx="10">
                  <c:v>4978</c:v>
                </c:pt>
                <c:pt idx="11">
                  <c:v>4547</c:v>
                </c:pt>
                <c:pt idx="12">
                  <c:v>4543</c:v>
                </c:pt>
                <c:pt idx="13">
                  <c:v>4853</c:v>
                </c:pt>
                <c:pt idx="14">
                  <c:v>4944</c:v>
                </c:pt>
                <c:pt idx="15">
                  <c:v>5148</c:v>
                </c:pt>
                <c:pt idx="16">
                  <c:v>5242</c:v>
                </c:pt>
                <c:pt idx="17">
                  <c:v>4951</c:v>
                </c:pt>
                <c:pt idx="18">
                  <c:v>4697</c:v>
                </c:pt>
                <c:pt idx="19">
                  <c:v>4557</c:v>
                </c:pt>
                <c:pt idx="20">
                  <c:v>4277</c:v>
                </c:pt>
                <c:pt idx="21">
                  <c:v>4519</c:v>
                </c:pt>
                <c:pt idx="22">
                  <c:v>4409</c:v>
                </c:pt>
                <c:pt idx="23">
                  <c:v>3733</c:v>
                </c:pt>
              </c:numCache>
            </c:numRef>
          </c:val>
        </c:ser>
        <c:marker val="1"/>
        <c:axId val="155145344"/>
        <c:axId val="155147648"/>
      </c:lineChart>
      <c:catAx>
        <c:axId val="155145344"/>
        <c:scaling>
          <c:orientation val="minMax"/>
        </c:scaling>
        <c:axPos val="b"/>
        <c:numFmt formatCode="General" sourceLinked="1"/>
        <c:tickLblPos val="nextTo"/>
        <c:crossAx val="155147648"/>
        <c:crosses val="autoZero"/>
        <c:auto val="1"/>
        <c:lblAlgn val="ctr"/>
        <c:lblOffset val="100"/>
      </c:catAx>
      <c:valAx>
        <c:axId val="155147648"/>
        <c:scaling>
          <c:orientation val="minMax"/>
        </c:scaling>
        <c:axPos val="l"/>
        <c:majorGridlines/>
        <c:numFmt formatCode="###,###" sourceLinked="1"/>
        <c:tickLblPos val="nextTo"/>
        <c:crossAx val="15514534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마포대교!$I$7:$I$30</c:f>
              <c:numCache>
                <c:formatCode>###,###</c:formatCode>
                <c:ptCount val="24"/>
                <c:pt idx="0">
                  <c:v>890</c:v>
                </c:pt>
                <c:pt idx="1">
                  <c:v>695</c:v>
                </c:pt>
                <c:pt idx="2">
                  <c:v>447</c:v>
                </c:pt>
                <c:pt idx="3">
                  <c:v>306</c:v>
                </c:pt>
                <c:pt idx="4">
                  <c:v>307</c:v>
                </c:pt>
                <c:pt idx="5">
                  <c:v>532</c:v>
                </c:pt>
                <c:pt idx="6">
                  <c:v>1310</c:v>
                </c:pt>
                <c:pt idx="7">
                  <c:v>2525</c:v>
                </c:pt>
                <c:pt idx="8">
                  <c:v>2527</c:v>
                </c:pt>
                <c:pt idx="9">
                  <c:v>2242</c:v>
                </c:pt>
                <c:pt idx="10">
                  <c:v>1962</c:v>
                </c:pt>
                <c:pt idx="11">
                  <c:v>2039</c:v>
                </c:pt>
                <c:pt idx="12">
                  <c:v>1540</c:v>
                </c:pt>
                <c:pt idx="13">
                  <c:v>1912</c:v>
                </c:pt>
                <c:pt idx="14">
                  <c:v>1886</c:v>
                </c:pt>
                <c:pt idx="15">
                  <c:v>1873</c:v>
                </c:pt>
                <c:pt idx="16">
                  <c:v>1820</c:v>
                </c:pt>
                <c:pt idx="17">
                  <c:v>1954</c:v>
                </c:pt>
                <c:pt idx="18">
                  <c:v>2567</c:v>
                </c:pt>
                <c:pt idx="19">
                  <c:v>2269</c:v>
                </c:pt>
                <c:pt idx="20">
                  <c:v>1685</c:v>
                </c:pt>
                <c:pt idx="21">
                  <c:v>1630</c:v>
                </c:pt>
                <c:pt idx="22">
                  <c:v>1440</c:v>
                </c:pt>
                <c:pt idx="23">
                  <c:v>1246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마포대교!$S$7:$S$30</c:f>
              <c:numCache>
                <c:formatCode>###,###</c:formatCode>
                <c:ptCount val="24"/>
                <c:pt idx="0">
                  <c:v>1198</c:v>
                </c:pt>
                <c:pt idx="1">
                  <c:v>865</c:v>
                </c:pt>
                <c:pt idx="2">
                  <c:v>552</c:v>
                </c:pt>
                <c:pt idx="3">
                  <c:v>347</c:v>
                </c:pt>
                <c:pt idx="4">
                  <c:v>295</c:v>
                </c:pt>
                <c:pt idx="5">
                  <c:v>406</c:v>
                </c:pt>
                <c:pt idx="6">
                  <c:v>1140</c:v>
                </c:pt>
                <c:pt idx="7">
                  <c:v>2652</c:v>
                </c:pt>
                <c:pt idx="8">
                  <c:v>2933</c:v>
                </c:pt>
                <c:pt idx="9">
                  <c:v>2164</c:v>
                </c:pt>
                <c:pt idx="10">
                  <c:v>2045</c:v>
                </c:pt>
                <c:pt idx="11">
                  <c:v>2167</c:v>
                </c:pt>
                <c:pt idx="12">
                  <c:v>1697</c:v>
                </c:pt>
                <c:pt idx="13">
                  <c:v>2072</c:v>
                </c:pt>
                <c:pt idx="14">
                  <c:v>2139</c:v>
                </c:pt>
                <c:pt idx="15">
                  <c:v>2238</c:v>
                </c:pt>
                <c:pt idx="16">
                  <c:v>2207</c:v>
                </c:pt>
                <c:pt idx="17">
                  <c:v>2454</c:v>
                </c:pt>
                <c:pt idx="18">
                  <c:v>2695</c:v>
                </c:pt>
                <c:pt idx="19">
                  <c:v>2389</c:v>
                </c:pt>
                <c:pt idx="20">
                  <c:v>2013</c:v>
                </c:pt>
                <c:pt idx="21">
                  <c:v>2069</c:v>
                </c:pt>
                <c:pt idx="22">
                  <c:v>1941</c:v>
                </c:pt>
                <c:pt idx="23">
                  <c:v>1667</c:v>
                </c:pt>
              </c:numCache>
            </c:numRef>
          </c:val>
        </c:ser>
        <c:marker val="1"/>
        <c:axId val="160689536"/>
        <c:axId val="160703616"/>
      </c:lineChart>
      <c:catAx>
        <c:axId val="160689536"/>
        <c:scaling>
          <c:orientation val="minMax"/>
        </c:scaling>
        <c:axPos val="b"/>
        <c:numFmt formatCode="General" sourceLinked="1"/>
        <c:tickLblPos val="nextTo"/>
        <c:crossAx val="160703616"/>
        <c:crosses val="autoZero"/>
        <c:auto val="1"/>
        <c:lblAlgn val="ctr"/>
        <c:lblOffset val="100"/>
      </c:catAx>
      <c:valAx>
        <c:axId val="160703616"/>
        <c:scaling>
          <c:orientation val="minMax"/>
        </c:scaling>
        <c:axPos val="l"/>
        <c:majorGridlines/>
        <c:numFmt formatCode="###,###" sourceLinked="1"/>
        <c:tickLblPos val="nextTo"/>
        <c:crossAx val="16068953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서강대교!$I$7:$I$30</c:f>
              <c:numCache>
                <c:formatCode>###,###</c:formatCode>
                <c:ptCount val="24"/>
                <c:pt idx="0">
                  <c:v>749</c:v>
                </c:pt>
                <c:pt idx="1">
                  <c:v>559</c:v>
                </c:pt>
                <c:pt idx="2">
                  <c:v>570</c:v>
                </c:pt>
                <c:pt idx="3">
                  <c:v>422</c:v>
                </c:pt>
                <c:pt idx="4">
                  <c:v>332</c:v>
                </c:pt>
                <c:pt idx="5">
                  <c:v>526</c:v>
                </c:pt>
                <c:pt idx="6">
                  <c:v>864</c:v>
                </c:pt>
                <c:pt idx="7">
                  <c:v>1763</c:v>
                </c:pt>
                <c:pt idx="8">
                  <c:v>2118</c:v>
                </c:pt>
                <c:pt idx="9">
                  <c:v>2054</c:v>
                </c:pt>
                <c:pt idx="10">
                  <c:v>1888</c:v>
                </c:pt>
                <c:pt idx="11">
                  <c:v>1618</c:v>
                </c:pt>
                <c:pt idx="12">
                  <c:v>1341</c:v>
                </c:pt>
                <c:pt idx="13">
                  <c:v>1545</c:v>
                </c:pt>
                <c:pt idx="14">
                  <c:v>1596</c:v>
                </c:pt>
                <c:pt idx="15">
                  <c:v>1893</c:v>
                </c:pt>
                <c:pt idx="16">
                  <c:v>1771</c:v>
                </c:pt>
                <c:pt idx="17">
                  <c:v>1873</c:v>
                </c:pt>
                <c:pt idx="18">
                  <c:v>2199</c:v>
                </c:pt>
                <c:pt idx="19">
                  <c:v>1917</c:v>
                </c:pt>
                <c:pt idx="20">
                  <c:v>1710</c:v>
                </c:pt>
                <c:pt idx="21">
                  <c:v>1551</c:v>
                </c:pt>
                <c:pt idx="22">
                  <c:v>1398</c:v>
                </c:pt>
                <c:pt idx="23">
                  <c:v>1258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서강대교!$S$7:$S$30</c:f>
              <c:numCache>
                <c:formatCode>###,###</c:formatCode>
                <c:ptCount val="24"/>
                <c:pt idx="0">
                  <c:v>670</c:v>
                </c:pt>
                <c:pt idx="1">
                  <c:v>506</c:v>
                </c:pt>
                <c:pt idx="2">
                  <c:v>372</c:v>
                </c:pt>
                <c:pt idx="3">
                  <c:v>279</c:v>
                </c:pt>
                <c:pt idx="4">
                  <c:v>318</c:v>
                </c:pt>
                <c:pt idx="5">
                  <c:v>366</c:v>
                </c:pt>
                <c:pt idx="6">
                  <c:v>861</c:v>
                </c:pt>
                <c:pt idx="7">
                  <c:v>2114</c:v>
                </c:pt>
                <c:pt idx="8">
                  <c:v>2735</c:v>
                </c:pt>
                <c:pt idx="9">
                  <c:v>1806</c:v>
                </c:pt>
                <c:pt idx="10">
                  <c:v>1550</c:v>
                </c:pt>
                <c:pt idx="11">
                  <c:v>1536</c:v>
                </c:pt>
                <c:pt idx="12">
                  <c:v>1399</c:v>
                </c:pt>
                <c:pt idx="13">
                  <c:v>1527</c:v>
                </c:pt>
                <c:pt idx="14">
                  <c:v>1547</c:v>
                </c:pt>
                <c:pt idx="15">
                  <c:v>1686</c:v>
                </c:pt>
                <c:pt idx="16">
                  <c:v>1762</c:v>
                </c:pt>
                <c:pt idx="17">
                  <c:v>1959</c:v>
                </c:pt>
                <c:pt idx="18">
                  <c:v>2078</c:v>
                </c:pt>
                <c:pt idx="19">
                  <c:v>1975</c:v>
                </c:pt>
                <c:pt idx="20">
                  <c:v>1537</c:v>
                </c:pt>
                <c:pt idx="21">
                  <c:v>1362</c:v>
                </c:pt>
                <c:pt idx="22">
                  <c:v>1379</c:v>
                </c:pt>
                <c:pt idx="23">
                  <c:v>952</c:v>
                </c:pt>
              </c:numCache>
            </c:numRef>
          </c:val>
        </c:ser>
        <c:marker val="1"/>
        <c:axId val="167249792"/>
        <c:axId val="167251328"/>
      </c:lineChart>
      <c:catAx>
        <c:axId val="167249792"/>
        <c:scaling>
          <c:orientation val="minMax"/>
        </c:scaling>
        <c:axPos val="b"/>
        <c:numFmt formatCode="General" sourceLinked="1"/>
        <c:tickLblPos val="nextTo"/>
        <c:crossAx val="167251328"/>
        <c:crosses val="autoZero"/>
        <c:auto val="1"/>
        <c:lblAlgn val="ctr"/>
        <c:lblOffset val="100"/>
      </c:catAx>
      <c:valAx>
        <c:axId val="167251328"/>
        <c:scaling>
          <c:orientation val="minMax"/>
        </c:scaling>
        <c:axPos val="l"/>
        <c:majorGridlines/>
        <c:numFmt formatCode="###,###" sourceLinked="1"/>
        <c:tickLblPos val="nextTo"/>
        <c:crossAx val="16724979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동일로시계!$I$7:$I$30</c:f>
              <c:numCache>
                <c:formatCode>###,###</c:formatCode>
                <c:ptCount val="24"/>
                <c:pt idx="0">
                  <c:v>928</c:v>
                </c:pt>
                <c:pt idx="1">
                  <c:v>659</c:v>
                </c:pt>
                <c:pt idx="2">
                  <c:v>528</c:v>
                </c:pt>
                <c:pt idx="3">
                  <c:v>493</c:v>
                </c:pt>
                <c:pt idx="4">
                  <c:v>643</c:v>
                </c:pt>
                <c:pt idx="5">
                  <c:v>1370</c:v>
                </c:pt>
                <c:pt idx="6">
                  <c:v>1902</c:v>
                </c:pt>
                <c:pt idx="7">
                  <c:v>2320</c:v>
                </c:pt>
                <c:pt idx="8">
                  <c:v>2630</c:v>
                </c:pt>
                <c:pt idx="9">
                  <c:v>2386</c:v>
                </c:pt>
                <c:pt idx="10">
                  <c:v>2266</c:v>
                </c:pt>
                <c:pt idx="11">
                  <c:v>2145</c:v>
                </c:pt>
                <c:pt idx="12">
                  <c:v>2241</c:v>
                </c:pt>
                <c:pt idx="13">
                  <c:v>2357</c:v>
                </c:pt>
                <c:pt idx="14">
                  <c:v>2193</c:v>
                </c:pt>
                <c:pt idx="15">
                  <c:v>2373</c:v>
                </c:pt>
                <c:pt idx="16">
                  <c:v>2435</c:v>
                </c:pt>
                <c:pt idx="17">
                  <c:v>2523</c:v>
                </c:pt>
                <c:pt idx="18">
                  <c:v>2471</c:v>
                </c:pt>
                <c:pt idx="19">
                  <c:v>2483</c:v>
                </c:pt>
                <c:pt idx="20">
                  <c:v>2414</c:v>
                </c:pt>
                <c:pt idx="21">
                  <c:v>2136</c:v>
                </c:pt>
                <c:pt idx="22">
                  <c:v>1685</c:v>
                </c:pt>
                <c:pt idx="23">
                  <c:v>1285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동일로시계!$S$7:$S$30</c:f>
              <c:numCache>
                <c:formatCode>###,###</c:formatCode>
                <c:ptCount val="24"/>
                <c:pt idx="0">
                  <c:v>1521</c:v>
                </c:pt>
                <c:pt idx="1">
                  <c:v>1139</c:v>
                </c:pt>
                <c:pt idx="2">
                  <c:v>831</c:v>
                </c:pt>
                <c:pt idx="3">
                  <c:v>686</c:v>
                </c:pt>
                <c:pt idx="4">
                  <c:v>757</c:v>
                </c:pt>
                <c:pt idx="5">
                  <c:v>1392</c:v>
                </c:pt>
                <c:pt idx="6">
                  <c:v>3073</c:v>
                </c:pt>
                <c:pt idx="7">
                  <c:v>4440</c:v>
                </c:pt>
                <c:pt idx="8">
                  <c:v>4277</c:v>
                </c:pt>
                <c:pt idx="9">
                  <c:v>3814</c:v>
                </c:pt>
                <c:pt idx="10">
                  <c:v>3387</c:v>
                </c:pt>
                <c:pt idx="11">
                  <c:v>3336</c:v>
                </c:pt>
                <c:pt idx="12">
                  <c:v>3107</c:v>
                </c:pt>
                <c:pt idx="13">
                  <c:v>3093</c:v>
                </c:pt>
                <c:pt idx="14">
                  <c:v>3001</c:v>
                </c:pt>
                <c:pt idx="15">
                  <c:v>3073</c:v>
                </c:pt>
                <c:pt idx="16">
                  <c:v>3028</c:v>
                </c:pt>
                <c:pt idx="17">
                  <c:v>3272</c:v>
                </c:pt>
                <c:pt idx="18">
                  <c:v>3331</c:v>
                </c:pt>
                <c:pt idx="19">
                  <c:v>2856</c:v>
                </c:pt>
                <c:pt idx="20">
                  <c:v>2563</c:v>
                </c:pt>
                <c:pt idx="21">
                  <c:v>2451</c:v>
                </c:pt>
                <c:pt idx="22">
                  <c:v>2398</c:v>
                </c:pt>
                <c:pt idx="23">
                  <c:v>1934</c:v>
                </c:pt>
              </c:numCache>
            </c:numRef>
          </c:val>
        </c:ser>
        <c:marker val="1"/>
        <c:axId val="167391616"/>
        <c:axId val="167393152"/>
      </c:lineChart>
      <c:catAx>
        <c:axId val="167391616"/>
        <c:scaling>
          <c:orientation val="minMax"/>
        </c:scaling>
        <c:axPos val="b"/>
        <c:numFmt formatCode="General" sourceLinked="1"/>
        <c:tickLblPos val="nextTo"/>
        <c:crossAx val="167393152"/>
        <c:crosses val="autoZero"/>
        <c:auto val="1"/>
        <c:lblAlgn val="ctr"/>
        <c:lblOffset val="100"/>
      </c:catAx>
      <c:valAx>
        <c:axId val="167393152"/>
        <c:scaling>
          <c:orientation val="minMax"/>
        </c:scaling>
        <c:axPos val="l"/>
        <c:majorGridlines/>
        <c:numFmt formatCode="###,###" sourceLinked="1"/>
        <c:tickLblPos val="nextTo"/>
        <c:crossAx val="16739161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새우재고개!$I$7:$I$30</c:f>
              <c:numCache>
                <c:formatCode>###,###</c:formatCode>
                <c:ptCount val="24"/>
                <c:pt idx="0">
                  <c:v>197</c:v>
                </c:pt>
                <c:pt idx="1">
                  <c:v>139</c:v>
                </c:pt>
                <c:pt idx="2">
                  <c:v>121</c:v>
                </c:pt>
                <c:pt idx="3">
                  <c:v>112</c:v>
                </c:pt>
                <c:pt idx="4">
                  <c:v>160</c:v>
                </c:pt>
                <c:pt idx="5">
                  <c:v>256</c:v>
                </c:pt>
                <c:pt idx="6">
                  <c:v>493</c:v>
                </c:pt>
                <c:pt idx="7">
                  <c:v>756</c:v>
                </c:pt>
                <c:pt idx="8">
                  <c:v>869</c:v>
                </c:pt>
                <c:pt idx="9">
                  <c:v>854</c:v>
                </c:pt>
                <c:pt idx="10">
                  <c:v>872</c:v>
                </c:pt>
                <c:pt idx="11">
                  <c:v>828</c:v>
                </c:pt>
                <c:pt idx="12">
                  <c:v>803</c:v>
                </c:pt>
                <c:pt idx="13">
                  <c:v>830</c:v>
                </c:pt>
                <c:pt idx="14">
                  <c:v>845</c:v>
                </c:pt>
                <c:pt idx="15">
                  <c:v>891</c:v>
                </c:pt>
                <c:pt idx="16">
                  <c:v>927</c:v>
                </c:pt>
                <c:pt idx="17">
                  <c:v>1036</c:v>
                </c:pt>
                <c:pt idx="18">
                  <c:v>1136</c:v>
                </c:pt>
                <c:pt idx="19">
                  <c:v>1115</c:v>
                </c:pt>
                <c:pt idx="20">
                  <c:v>853</c:v>
                </c:pt>
                <c:pt idx="21">
                  <c:v>539</c:v>
                </c:pt>
                <c:pt idx="22">
                  <c:v>386</c:v>
                </c:pt>
                <c:pt idx="23">
                  <c:v>265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새우재고개!$S$7:$S$30</c:f>
              <c:numCache>
                <c:formatCode>###,###</c:formatCode>
                <c:ptCount val="24"/>
                <c:pt idx="0">
                  <c:v>184</c:v>
                </c:pt>
                <c:pt idx="1">
                  <c:v>124</c:v>
                </c:pt>
                <c:pt idx="2">
                  <c:v>114</c:v>
                </c:pt>
                <c:pt idx="3">
                  <c:v>98</c:v>
                </c:pt>
                <c:pt idx="4">
                  <c:v>146</c:v>
                </c:pt>
                <c:pt idx="5">
                  <c:v>324</c:v>
                </c:pt>
                <c:pt idx="6">
                  <c:v>724</c:v>
                </c:pt>
                <c:pt idx="7">
                  <c:v>994</c:v>
                </c:pt>
                <c:pt idx="8">
                  <c:v>1061</c:v>
                </c:pt>
                <c:pt idx="9">
                  <c:v>841</c:v>
                </c:pt>
                <c:pt idx="10">
                  <c:v>850</c:v>
                </c:pt>
                <c:pt idx="11">
                  <c:v>792</c:v>
                </c:pt>
                <c:pt idx="12">
                  <c:v>684</c:v>
                </c:pt>
                <c:pt idx="13">
                  <c:v>726</c:v>
                </c:pt>
                <c:pt idx="14">
                  <c:v>702</c:v>
                </c:pt>
                <c:pt idx="15">
                  <c:v>712</c:v>
                </c:pt>
                <c:pt idx="16">
                  <c:v>693</c:v>
                </c:pt>
                <c:pt idx="17">
                  <c:v>708</c:v>
                </c:pt>
                <c:pt idx="18">
                  <c:v>690</c:v>
                </c:pt>
                <c:pt idx="19">
                  <c:v>599</c:v>
                </c:pt>
                <c:pt idx="20">
                  <c:v>494</c:v>
                </c:pt>
                <c:pt idx="21">
                  <c:v>446</c:v>
                </c:pt>
                <c:pt idx="22">
                  <c:v>373</c:v>
                </c:pt>
                <c:pt idx="23">
                  <c:v>273</c:v>
                </c:pt>
              </c:numCache>
            </c:numRef>
          </c:val>
        </c:ser>
        <c:marker val="1"/>
        <c:axId val="167475840"/>
        <c:axId val="167481728"/>
      </c:lineChart>
      <c:catAx>
        <c:axId val="167475840"/>
        <c:scaling>
          <c:orientation val="minMax"/>
        </c:scaling>
        <c:axPos val="b"/>
        <c:numFmt formatCode="General" sourceLinked="1"/>
        <c:tickLblPos val="nextTo"/>
        <c:crossAx val="167481728"/>
        <c:crosses val="autoZero"/>
        <c:auto val="1"/>
        <c:lblAlgn val="ctr"/>
        <c:lblOffset val="100"/>
      </c:catAx>
      <c:valAx>
        <c:axId val="167481728"/>
        <c:scaling>
          <c:orientation val="minMax"/>
        </c:scaling>
        <c:axPos val="l"/>
        <c:majorGridlines/>
        <c:numFmt formatCode="###,###" sourceLinked="1"/>
        <c:tickLblPos val="nextTo"/>
        <c:crossAx val="16747584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'양재I.C(경부고속도로)'!$I$7:$I$30</c:f>
              <c:numCache>
                <c:formatCode>###,###</c:formatCode>
                <c:ptCount val="24"/>
                <c:pt idx="0">
                  <c:v>2283</c:v>
                </c:pt>
                <c:pt idx="1">
                  <c:v>1873</c:v>
                </c:pt>
                <c:pt idx="2">
                  <c:v>1384</c:v>
                </c:pt>
                <c:pt idx="3">
                  <c:v>1197</c:v>
                </c:pt>
                <c:pt idx="4">
                  <c:v>1700</c:v>
                </c:pt>
                <c:pt idx="5">
                  <c:v>1673</c:v>
                </c:pt>
                <c:pt idx="6">
                  <c:v>3848</c:v>
                </c:pt>
                <c:pt idx="7">
                  <c:v>4876</c:v>
                </c:pt>
                <c:pt idx="8">
                  <c:v>4704</c:v>
                </c:pt>
                <c:pt idx="9">
                  <c:v>4153</c:v>
                </c:pt>
                <c:pt idx="10">
                  <c:v>3635</c:v>
                </c:pt>
                <c:pt idx="11">
                  <c:v>2692</c:v>
                </c:pt>
                <c:pt idx="12">
                  <c:v>2966</c:v>
                </c:pt>
                <c:pt idx="13">
                  <c:v>2952</c:v>
                </c:pt>
                <c:pt idx="14">
                  <c:v>3056</c:v>
                </c:pt>
                <c:pt idx="15">
                  <c:v>3095</c:v>
                </c:pt>
                <c:pt idx="16">
                  <c:v>3126</c:v>
                </c:pt>
                <c:pt idx="17">
                  <c:v>3159</c:v>
                </c:pt>
                <c:pt idx="18">
                  <c:v>4079</c:v>
                </c:pt>
                <c:pt idx="19">
                  <c:v>4536</c:v>
                </c:pt>
                <c:pt idx="20">
                  <c:v>3164</c:v>
                </c:pt>
                <c:pt idx="21">
                  <c:v>4021</c:v>
                </c:pt>
                <c:pt idx="22">
                  <c:v>4539</c:v>
                </c:pt>
                <c:pt idx="23">
                  <c:v>4520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'양재I.C(경부고속도로)'!$S$7:$S$30</c:f>
              <c:numCache>
                <c:formatCode>###,###</c:formatCode>
                <c:ptCount val="24"/>
                <c:pt idx="0">
                  <c:v>1915</c:v>
                </c:pt>
                <c:pt idx="1">
                  <c:v>1261</c:v>
                </c:pt>
                <c:pt idx="2">
                  <c:v>886</c:v>
                </c:pt>
                <c:pt idx="3">
                  <c:v>662</c:v>
                </c:pt>
                <c:pt idx="4">
                  <c:v>649</c:v>
                </c:pt>
                <c:pt idx="5">
                  <c:v>1310</c:v>
                </c:pt>
                <c:pt idx="6">
                  <c:v>3337</c:v>
                </c:pt>
                <c:pt idx="7">
                  <c:v>3760</c:v>
                </c:pt>
                <c:pt idx="8">
                  <c:v>3469</c:v>
                </c:pt>
                <c:pt idx="9">
                  <c:v>3619</c:v>
                </c:pt>
                <c:pt idx="10">
                  <c:v>4106</c:v>
                </c:pt>
                <c:pt idx="11">
                  <c:v>4040</c:v>
                </c:pt>
                <c:pt idx="12">
                  <c:v>3778</c:v>
                </c:pt>
                <c:pt idx="13">
                  <c:v>3989</c:v>
                </c:pt>
                <c:pt idx="14">
                  <c:v>4104</c:v>
                </c:pt>
                <c:pt idx="15">
                  <c:v>4044</c:v>
                </c:pt>
                <c:pt idx="16">
                  <c:v>4098</c:v>
                </c:pt>
                <c:pt idx="17">
                  <c:v>4246</c:v>
                </c:pt>
                <c:pt idx="18">
                  <c:v>4512</c:v>
                </c:pt>
                <c:pt idx="19">
                  <c:v>4450</c:v>
                </c:pt>
                <c:pt idx="20">
                  <c:v>4088</c:v>
                </c:pt>
                <c:pt idx="21">
                  <c:v>4289</c:v>
                </c:pt>
                <c:pt idx="22">
                  <c:v>3941</c:v>
                </c:pt>
                <c:pt idx="23">
                  <c:v>3093</c:v>
                </c:pt>
              </c:numCache>
            </c:numRef>
          </c:val>
        </c:ser>
        <c:marker val="1"/>
        <c:axId val="167535744"/>
        <c:axId val="167537280"/>
      </c:lineChart>
      <c:catAx>
        <c:axId val="167535744"/>
        <c:scaling>
          <c:orientation val="minMax"/>
        </c:scaling>
        <c:axPos val="b"/>
        <c:numFmt formatCode="General" sourceLinked="1"/>
        <c:tickLblPos val="nextTo"/>
        <c:crossAx val="167537280"/>
        <c:crosses val="autoZero"/>
        <c:auto val="1"/>
        <c:lblAlgn val="ctr"/>
        <c:lblOffset val="100"/>
      </c:catAx>
      <c:valAx>
        <c:axId val="167537280"/>
        <c:scaling>
          <c:orientation val="minMax"/>
        </c:scaling>
        <c:axPos val="l"/>
        <c:majorGridlines/>
        <c:numFmt formatCode="###,###" sourceLinked="1"/>
        <c:tickLblPos val="nextTo"/>
        <c:crossAx val="16753574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시흥대교!$I$7:$I$30</c:f>
              <c:numCache>
                <c:formatCode>###,###</c:formatCode>
                <c:ptCount val="24"/>
                <c:pt idx="0">
                  <c:v>199</c:v>
                </c:pt>
                <c:pt idx="1">
                  <c:v>124</c:v>
                </c:pt>
                <c:pt idx="2">
                  <c:v>86</c:v>
                </c:pt>
                <c:pt idx="3">
                  <c:v>77</c:v>
                </c:pt>
                <c:pt idx="4">
                  <c:v>124</c:v>
                </c:pt>
                <c:pt idx="5">
                  <c:v>282</c:v>
                </c:pt>
                <c:pt idx="6">
                  <c:v>439</c:v>
                </c:pt>
                <c:pt idx="7">
                  <c:v>1104</c:v>
                </c:pt>
                <c:pt idx="8">
                  <c:v>1408</c:v>
                </c:pt>
                <c:pt idx="9">
                  <c:v>909</c:v>
                </c:pt>
                <c:pt idx="10">
                  <c:v>756</c:v>
                </c:pt>
                <c:pt idx="11">
                  <c:v>659</c:v>
                </c:pt>
                <c:pt idx="12">
                  <c:v>619</c:v>
                </c:pt>
                <c:pt idx="13">
                  <c:v>718</c:v>
                </c:pt>
                <c:pt idx="14">
                  <c:v>739</c:v>
                </c:pt>
                <c:pt idx="15">
                  <c:v>852</c:v>
                </c:pt>
                <c:pt idx="16">
                  <c:v>982</c:v>
                </c:pt>
                <c:pt idx="17">
                  <c:v>1135</c:v>
                </c:pt>
                <c:pt idx="18">
                  <c:v>1224</c:v>
                </c:pt>
                <c:pt idx="19">
                  <c:v>950</c:v>
                </c:pt>
                <c:pt idx="20">
                  <c:v>647</c:v>
                </c:pt>
                <c:pt idx="21">
                  <c:v>535</c:v>
                </c:pt>
                <c:pt idx="22">
                  <c:v>392</c:v>
                </c:pt>
                <c:pt idx="23">
                  <c:v>272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시흥대교!$S$7:$S$30</c:f>
              <c:numCache>
                <c:formatCode>###,###</c:formatCode>
                <c:ptCount val="24"/>
                <c:pt idx="0">
                  <c:v>259</c:v>
                </c:pt>
                <c:pt idx="1">
                  <c:v>180</c:v>
                </c:pt>
                <c:pt idx="2">
                  <c:v>132</c:v>
                </c:pt>
                <c:pt idx="3">
                  <c:v>98</c:v>
                </c:pt>
                <c:pt idx="4">
                  <c:v>117</c:v>
                </c:pt>
                <c:pt idx="5">
                  <c:v>263</c:v>
                </c:pt>
                <c:pt idx="6">
                  <c:v>670</c:v>
                </c:pt>
                <c:pt idx="7">
                  <c:v>813</c:v>
                </c:pt>
                <c:pt idx="8">
                  <c:v>608</c:v>
                </c:pt>
                <c:pt idx="9">
                  <c:v>613</c:v>
                </c:pt>
                <c:pt idx="10">
                  <c:v>646</c:v>
                </c:pt>
                <c:pt idx="11">
                  <c:v>615</c:v>
                </c:pt>
                <c:pt idx="12">
                  <c:v>565</c:v>
                </c:pt>
                <c:pt idx="13">
                  <c:v>545</c:v>
                </c:pt>
                <c:pt idx="14">
                  <c:v>554</c:v>
                </c:pt>
                <c:pt idx="15">
                  <c:v>565</c:v>
                </c:pt>
                <c:pt idx="16">
                  <c:v>552</c:v>
                </c:pt>
                <c:pt idx="17">
                  <c:v>581</c:v>
                </c:pt>
                <c:pt idx="18">
                  <c:v>657</c:v>
                </c:pt>
                <c:pt idx="19">
                  <c:v>736</c:v>
                </c:pt>
                <c:pt idx="20">
                  <c:v>586</c:v>
                </c:pt>
                <c:pt idx="21">
                  <c:v>497</c:v>
                </c:pt>
                <c:pt idx="22">
                  <c:v>453</c:v>
                </c:pt>
                <c:pt idx="23">
                  <c:v>355</c:v>
                </c:pt>
              </c:numCache>
            </c:numRef>
          </c:val>
        </c:ser>
        <c:marker val="1"/>
        <c:axId val="167607680"/>
        <c:axId val="167625856"/>
      </c:lineChart>
      <c:catAx>
        <c:axId val="167607680"/>
        <c:scaling>
          <c:orientation val="minMax"/>
        </c:scaling>
        <c:axPos val="b"/>
        <c:numFmt formatCode="General" sourceLinked="1"/>
        <c:tickLblPos val="nextTo"/>
        <c:crossAx val="167625856"/>
        <c:crosses val="autoZero"/>
        <c:auto val="1"/>
        <c:lblAlgn val="ctr"/>
        <c:lblOffset val="100"/>
      </c:catAx>
      <c:valAx>
        <c:axId val="167625856"/>
        <c:scaling>
          <c:orientation val="minMax"/>
        </c:scaling>
        <c:axPos val="l"/>
        <c:majorGridlines/>
        <c:numFmt formatCode="###,###" sourceLinked="1"/>
        <c:tickLblPos val="nextTo"/>
        <c:crossAx val="16760768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개화교!$I$7:$I$30</c:f>
              <c:numCache>
                <c:formatCode>###,###</c:formatCode>
                <c:ptCount val="24"/>
                <c:pt idx="0">
                  <c:v>470</c:v>
                </c:pt>
                <c:pt idx="1">
                  <c:v>305</c:v>
                </c:pt>
                <c:pt idx="2">
                  <c:v>221</c:v>
                </c:pt>
                <c:pt idx="3">
                  <c:v>189</c:v>
                </c:pt>
                <c:pt idx="4">
                  <c:v>265</c:v>
                </c:pt>
                <c:pt idx="5">
                  <c:v>680</c:v>
                </c:pt>
                <c:pt idx="6">
                  <c:v>2075</c:v>
                </c:pt>
                <c:pt idx="7">
                  <c:v>2898</c:v>
                </c:pt>
                <c:pt idx="8">
                  <c:v>2331</c:v>
                </c:pt>
                <c:pt idx="9">
                  <c:v>2106</c:v>
                </c:pt>
                <c:pt idx="10">
                  <c:v>1855</c:v>
                </c:pt>
                <c:pt idx="11">
                  <c:v>1633</c:v>
                </c:pt>
                <c:pt idx="12">
                  <c:v>1437</c:v>
                </c:pt>
                <c:pt idx="13">
                  <c:v>1575</c:v>
                </c:pt>
                <c:pt idx="14">
                  <c:v>1685</c:v>
                </c:pt>
                <c:pt idx="15">
                  <c:v>1721</c:v>
                </c:pt>
                <c:pt idx="16">
                  <c:v>1801</c:v>
                </c:pt>
                <c:pt idx="17">
                  <c:v>2127</c:v>
                </c:pt>
                <c:pt idx="18">
                  <c:v>2271</c:v>
                </c:pt>
                <c:pt idx="19">
                  <c:v>1878</c:v>
                </c:pt>
                <c:pt idx="20">
                  <c:v>1510</c:v>
                </c:pt>
                <c:pt idx="21">
                  <c:v>1385</c:v>
                </c:pt>
                <c:pt idx="22">
                  <c:v>1035</c:v>
                </c:pt>
                <c:pt idx="23">
                  <c:v>735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개화교!$S$7:$S$30</c:f>
              <c:numCache>
                <c:formatCode>###,###</c:formatCode>
                <c:ptCount val="24"/>
                <c:pt idx="0">
                  <c:v>853</c:v>
                </c:pt>
                <c:pt idx="1">
                  <c:v>522</c:v>
                </c:pt>
                <c:pt idx="2">
                  <c:v>338</c:v>
                </c:pt>
                <c:pt idx="3">
                  <c:v>294</c:v>
                </c:pt>
                <c:pt idx="4">
                  <c:v>312</c:v>
                </c:pt>
                <c:pt idx="5">
                  <c:v>762</c:v>
                </c:pt>
                <c:pt idx="6">
                  <c:v>2328</c:v>
                </c:pt>
                <c:pt idx="7">
                  <c:v>3032</c:v>
                </c:pt>
                <c:pt idx="8">
                  <c:v>2743</c:v>
                </c:pt>
                <c:pt idx="9">
                  <c:v>2390</c:v>
                </c:pt>
                <c:pt idx="10">
                  <c:v>2310</c:v>
                </c:pt>
                <c:pt idx="11">
                  <c:v>2192</c:v>
                </c:pt>
                <c:pt idx="12">
                  <c:v>1991</c:v>
                </c:pt>
                <c:pt idx="13">
                  <c:v>1977</c:v>
                </c:pt>
                <c:pt idx="14">
                  <c:v>2008</c:v>
                </c:pt>
                <c:pt idx="15">
                  <c:v>2060</c:v>
                </c:pt>
                <c:pt idx="16">
                  <c:v>2064</c:v>
                </c:pt>
                <c:pt idx="17">
                  <c:v>2168</c:v>
                </c:pt>
                <c:pt idx="18">
                  <c:v>2520</c:v>
                </c:pt>
                <c:pt idx="19">
                  <c:v>2330</c:v>
                </c:pt>
                <c:pt idx="20">
                  <c:v>2039</c:v>
                </c:pt>
                <c:pt idx="21">
                  <c:v>1898</c:v>
                </c:pt>
                <c:pt idx="22">
                  <c:v>1673</c:v>
                </c:pt>
                <c:pt idx="23">
                  <c:v>1257</c:v>
                </c:pt>
              </c:numCache>
            </c:numRef>
          </c:val>
        </c:ser>
        <c:marker val="1"/>
        <c:axId val="167688064"/>
        <c:axId val="167689600"/>
      </c:lineChart>
      <c:catAx>
        <c:axId val="167688064"/>
        <c:scaling>
          <c:orientation val="minMax"/>
        </c:scaling>
        <c:axPos val="b"/>
        <c:numFmt formatCode="General" sourceLinked="1"/>
        <c:tickLblPos val="nextTo"/>
        <c:crossAx val="167689600"/>
        <c:crosses val="autoZero"/>
        <c:auto val="1"/>
        <c:lblAlgn val="ctr"/>
        <c:lblOffset val="100"/>
      </c:catAx>
      <c:valAx>
        <c:axId val="167689600"/>
        <c:scaling>
          <c:orientation val="minMax"/>
        </c:scaling>
        <c:axPos val="l"/>
        <c:majorGridlines/>
        <c:numFmt formatCode="###,###" sourceLinked="1"/>
        <c:tickLblPos val="nextTo"/>
        <c:crossAx val="16768806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삼육대입구!$I$7:$I$30</c:f>
              <c:numCache>
                <c:formatCode>###,###</c:formatCode>
                <c:ptCount val="24"/>
                <c:pt idx="0">
                  <c:v>266</c:v>
                </c:pt>
                <c:pt idx="1">
                  <c:v>273</c:v>
                </c:pt>
                <c:pt idx="2">
                  <c:v>238</c:v>
                </c:pt>
                <c:pt idx="3">
                  <c:v>212</c:v>
                </c:pt>
                <c:pt idx="4">
                  <c:v>229</c:v>
                </c:pt>
                <c:pt idx="5">
                  <c:v>287</c:v>
                </c:pt>
                <c:pt idx="6">
                  <c:v>478</c:v>
                </c:pt>
                <c:pt idx="7">
                  <c:v>1073</c:v>
                </c:pt>
                <c:pt idx="8">
                  <c:v>1421</c:v>
                </c:pt>
                <c:pt idx="9">
                  <c:v>1101</c:v>
                </c:pt>
                <c:pt idx="10">
                  <c:v>1017</c:v>
                </c:pt>
                <c:pt idx="11">
                  <c:v>975</c:v>
                </c:pt>
                <c:pt idx="12">
                  <c:v>997</c:v>
                </c:pt>
                <c:pt idx="13">
                  <c:v>1090</c:v>
                </c:pt>
                <c:pt idx="14">
                  <c:v>1144</c:v>
                </c:pt>
                <c:pt idx="15">
                  <c:v>1235</c:v>
                </c:pt>
                <c:pt idx="16">
                  <c:v>1271</c:v>
                </c:pt>
                <c:pt idx="17">
                  <c:v>1518</c:v>
                </c:pt>
                <c:pt idx="18">
                  <c:v>1745</c:v>
                </c:pt>
                <c:pt idx="19">
                  <c:v>1589</c:v>
                </c:pt>
                <c:pt idx="20">
                  <c:v>1156</c:v>
                </c:pt>
                <c:pt idx="21">
                  <c:v>876</c:v>
                </c:pt>
                <c:pt idx="22">
                  <c:v>642</c:v>
                </c:pt>
                <c:pt idx="23">
                  <c:v>394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삼육대입구!$S$7:$S$30</c:f>
              <c:numCache>
                <c:formatCode>###,###</c:formatCode>
                <c:ptCount val="24"/>
                <c:pt idx="0">
                  <c:v>332</c:v>
                </c:pt>
                <c:pt idx="1">
                  <c:v>336</c:v>
                </c:pt>
                <c:pt idx="2">
                  <c:v>275</c:v>
                </c:pt>
                <c:pt idx="3">
                  <c:v>251</c:v>
                </c:pt>
                <c:pt idx="4">
                  <c:v>257</c:v>
                </c:pt>
                <c:pt idx="5">
                  <c:v>427</c:v>
                </c:pt>
                <c:pt idx="6">
                  <c:v>1059</c:v>
                </c:pt>
                <c:pt idx="7">
                  <c:v>1829</c:v>
                </c:pt>
                <c:pt idx="8">
                  <c:v>1856</c:v>
                </c:pt>
                <c:pt idx="9">
                  <c:v>1401</c:v>
                </c:pt>
                <c:pt idx="10">
                  <c:v>1243</c:v>
                </c:pt>
                <c:pt idx="11">
                  <c:v>1256</c:v>
                </c:pt>
                <c:pt idx="12">
                  <c:v>1199</c:v>
                </c:pt>
                <c:pt idx="13">
                  <c:v>1066</c:v>
                </c:pt>
                <c:pt idx="14">
                  <c:v>1028</c:v>
                </c:pt>
                <c:pt idx="15">
                  <c:v>1072</c:v>
                </c:pt>
                <c:pt idx="16">
                  <c:v>1027</c:v>
                </c:pt>
                <c:pt idx="17">
                  <c:v>1080</c:v>
                </c:pt>
                <c:pt idx="18">
                  <c:v>1046</c:v>
                </c:pt>
                <c:pt idx="19">
                  <c:v>986</c:v>
                </c:pt>
                <c:pt idx="20">
                  <c:v>799</c:v>
                </c:pt>
                <c:pt idx="21">
                  <c:v>694</c:v>
                </c:pt>
                <c:pt idx="22">
                  <c:v>711</c:v>
                </c:pt>
                <c:pt idx="23">
                  <c:v>481</c:v>
                </c:pt>
              </c:numCache>
            </c:numRef>
          </c:val>
        </c:ser>
        <c:marker val="1"/>
        <c:axId val="168051456"/>
        <c:axId val="168052992"/>
      </c:lineChart>
      <c:catAx>
        <c:axId val="168051456"/>
        <c:scaling>
          <c:orientation val="minMax"/>
        </c:scaling>
        <c:axPos val="b"/>
        <c:numFmt formatCode="General" sourceLinked="1"/>
        <c:tickLblPos val="nextTo"/>
        <c:crossAx val="168052992"/>
        <c:crosses val="autoZero"/>
        <c:auto val="1"/>
        <c:lblAlgn val="ctr"/>
        <c:lblOffset val="100"/>
      </c:catAx>
      <c:valAx>
        <c:axId val="168052992"/>
        <c:scaling>
          <c:orientation val="minMax"/>
        </c:scaling>
        <c:axPos val="l"/>
        <c:majorGridlines/>
        <c:numFmt formatCode="###,###" sourceLinked="1"/>
        <c:tickLblPos val="nextTo"/>
        <c:crossAx val="16805145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망우리고개!$I$7:$I$30</c:f>
              <c:numCache>
                <c:formatCode>###,###</c:formatCode>
                <c:ptCount val="24"/>
                <c:pt idx="0">
                  <c:v>623</c:v>
                </c:pt>
                <c:pt idx="1">
                  <c:v>466</c:v>
                </c:pt>
                <c:pt idx="2">
                  <c:v>360</c:v>
                </c:pt>
                <c:pt idx="3">
                  <c:v>284</c:v>
                </c:pt>
                <c:pt idx="4">
                  <c:v>325</c:v>
                </c:pt>
                <c:pt idx="5">
                  <c:v>444</c:v>
                </c:pt>
                <c:pt idx="6">
                  <c:v>694</c:v>
                </c:pt>
                <c:pt idx="7">
                  <c:v>1224</c:v>
                </c:pt>
                <c:pt idx="8">
                  <c:v>1606</c:v>
                </c:pt>
                <c:pt idx="9">
                  <c:v>1328</c:v>
                </c:pt>
                <c:pt idx="10">
                  <c:v>1135</c:v>
                </c:pt>
                <c:pt idx="11">
                  <c:v>1091</c:v>
                </c:pt>
                <c:pt idx="12">
                  <c:v>1387</c:v>
                </c:pt>
                <c:pt idx="13">
                  <c:v>1064</c:v>
                </c:pt>
                <c:pt idx="14">
                  <c:v>1061</c:v>
                </c:pt>
                <c:pt idx="15">
                  <c:v>1192</c:v>
                </c:pt>
                <c:pt idx="16">
                  <c:v>1270</c:v>
                </c:pt>
                <c:pt idx="17">
                  <c:v>1490</c:v>
                </c:pt>
                <c:pt idx="18">
                  <c:v>1753</c:v>
                </c:pt>
                <c:pt idx="19">
                  <c:v>1772</c:v>
                </c:pt>
                <c:pt idx="20">
                  <c:v>1373</c:v>
                </c:pt>
                <c:pt idx="21">
                  <c:v>1144</c:v>
                </c:pt>
                <c:pt idx="22">
                  <c:v>978</c:v>
                </c:pt>
                <c:pt idx="23">
                  <c:v>805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망우리고개!$S$7:$S$30</c:f>
              <c:numCache>
                <c:formatCode>###,###</c:formatCode>
                <c:ptCount val="24"/>
                <c:pt idx="0">
                  <c:v>536</c:v>
                </c:pt>
                <c:pt idx="1">
                  <c:v>403</c:v>
                </c:pt>
                <c:pt idx="2">
                  <c:v>338</c:v>
                </c:pt>
                <c:pt idx="3">
                  <c:v>263</c:v>
                </c:pt>
                <c:pt idx="4">
                  <c:v>292</c:v>
                </c:pt>
                <c:pt idx="5">
                  <c:v>472</c:v>
                </c:pt>
                <c:pt idx="6">
                  <c:v>943</c:v>
                </c:pt>
                <c:pt idx="7">
                  <c:v>1948</c:v>
                </c:pt>
                <c:pt idx="8">
                  <c:v>2089</c:v>
                </c:pt>
                <c:pt idx="9">
                  <c:v>1500</c:v>
                </c:pt>
                <c:pt idx="10">
                  <c:v>1356</c:v>
                </c:pt>
                <c:pt idx="11">
                  <c:v>1285</c:v>
                </c:pt>
                <c:pt idx="12">
                  <c:v>1222</c:v>
                </c:pt>
                <c:pt idx="13">
                  <c:v>1173</c:v>
                </c:pt>
                <c:pt idx="14">
                  <c:v>1185</c:v>
                </c:pt>
                <c:pt idx="15">
                  <c:v>1222</c:v>
                </c:pt>
                <c:pt idx="16">
                  <c:v>1275</c:v>
                </c:pt>
                <c:pt idx="17">
                  <c:v>1382</c:v>
                </c:pt>
                <c:pt idx="18">
                  <c:v>1392</c:v>
                </c:pt>
                <c:pt idx="19">
                  <c:v>1289</c:v>
                </c:pt>
                <c:pt idx="20">
                  <c:v>1127</c:v>
                </c:pt>
                <c:pt idx="21">
                  <c:v>1095</c:v>
                </c:pt>
                <c:pt idx="22">
                  <c:v>982</c:v>
                </c:pt>
                <c:pt idx="23">
                  <c:v>769</c:v>
                </c:pt>
              </c:numCache>
            </c:numRef>
          </c:val>
        </c:ser>
        <c:marker val="1"/>
        <c:axId val="168086528"/>
        <c:axId val="168301312"/>
      </c:lineChart>
      <c:catAx>
        <c:axId val="168086528"/>
        <c:scaling>
          <c:orientation val="minMax"/>
        </c:scaling>
        <c:axPos val="b"/>
        <c:numFmt formatCode="General" sourceLinked="1"/>
        <c:tickLblPos val="nextTo"/>
        <c:crossAx val="168301312"/>
        <c:crosses val="autoZero"/>
        <c:auto val="1"/>
        <c:lblAlgn val="ctr"/>
        <c:lblOffset val="100"/>
      </c:catAx>
      <c:valAx>
        <c:axId val="168301312"/>
        <c:scaling>
          <c:orientation val="minMax"/>
        </c:scaling>
        <c:axPos val="l"/>
        <c:majorGridlines/>
        <c:numFmt formatCode="###,###" sourceLinked="1"/>
        <c:tickLblPos val="nextTo"/>
        <c:crossAx val="16808652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'공수교차로(남부순환로)'!$I$7:$I$30</c:f>
              <c:numCache>
                <c:formatCode>###,###</c:formatCode>
                <c:ptCount val="24"/>
                <c:pt idx="0">
                  <c:v>705</c:v>
                </c:pt>
                <c:pt idx="1">
                  <c:v>483</c:v>
                </c:pt>
                <c:pt idx="2">
                  <c:v>384</c:v>
                </c:pt>
                <c:pt idx="3">
                  <c:v>360</c:v>
                </c:pt>
                <c:pt idx="4">
                  <c:v>404</c:v>
                </c:pt>
                <c:pt idx="5">
                  <c:v>715</c:v>
                </c:pt>
                <c:pt idx="6">
                  <c:v>1351</c:v>
                </c:pt>
                <c:pt idx="7">
                  <c:v>2378</c:v>
                </c:pt>
                <c:pt idx="8">
                  <c:v>2264</c:v>
                </c:pt>
                <c:pt idx="9">
                  <c:v>2109</c:v>
                </c:pt>
                <c:pt idx="10">
                  <c:v>2041</c:v>
                </c:pt>
                <c:pt idx="11">
                  <c:v>1953</c:v>
                </c:pt>
                <c:pt idx="12">
                  <c:v>1835</c:v>
                </c:pt>
                <c:pt idx="13">
                  <c:v>1931</c:v>
                </c:pt>
                <c:pt idx="14">
                  <c:v>2008</c:v>
                </c:pt>
                <c:pt idx="15">
                  <c:v>2117</c:v>
                </c:pt>
                <c:pt idx="16">
                  <c:v>2233</c:v>
                </c:pt>
                <c:pt idx="17">
                  <c:v>2183</c:v>
                </c:pt>
                <c:pt idx="18">
                  <c:v>2521</c:v>
                </c:pt>
                <c:pt idx="19">
                  <c:v>2484</c:v>
                </c:pt>
                <c:pt idx="20">
                  <c:v>2271</c:v>
                </c:pt>
                <c:pt idx="21">
                  <c:v>1896</c:v>
                </c:pt>
                <c:pt idx="22">
                  <c:v>1519</c:v>
                </c:pt>
                <c:pt idx="23">
                  <c:v>1100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'공수교차로(남부순환로)'!$S$7:$S$30</c:f>
              <c:numCache>
                <c:formatCode>###,###</c:formatCode>
                <c:ptCount val="24"/>
                <c:pt idx="0">
                  <c:v>595</c:v>
                </c:pt>
                <c:pt idx="1">
                  <c:v>995</c:v>
                </c:pt>
                <c:pt idx="2">
                  <c:v>889</c:v>
                </c:pt>
                <c:pt idx="3">
                  <c:v>1139</c:v>
                </c:pt>
                <c:pt idx="4">
                  <c:v>1649</c:v>
                </c:pt>
                <c:pt idx="5">
                  <c:v>1409</c:v>
                </c:pt>
                <c:pt idx="6">
                  <c:v>1990</c:v>
                </c:pt>
                <c:pt idx="7">
                  <c:v>3120</c:v>
                </c:pt>
                <c:pt idx="8">
                  <c:v>2152</c:v>
                </c:pt>
                <c:pt idx="9">
                  <c:v>1917</c:v>
                </c:pt>
                <c:pt idx="10">
                  <c:v>1827</c:v>
                </c:pt>
                <c:pt idx="11">
                  <c:v>1762</c:v>
                </c:pt>
                <c:pt idx="12">
                  <c:v>1663</c:v>
                </c:pt>
                <c:pt idx="13">
                  <c:v>1708</c:v>
                </c:pt>
                <c:pt idx="14">
                  <c:v>1783</c:v>
                </c:pt>
                <c:pt idx="15">
                  <c:v>1801</c:v>
                </c:pt>
                <c:pt idx="16">
                  <c:v>1824</c:v>
                </c:pt>
                <c:pt idx="17">
                  <c:v>1709</c:v>
                </c:pt>
                <c:pt idx="18">
                  <c:v>1703</c:v>
                </c:pt>
                <c:pt idx="19">
                  <c:v>1536</c:v>
                </c:pt>
                <c:pt idx="20">
                  <c:v>1992</c:v>
                </c:pt>
                <c:pt idx="21">
                  <c:v>1200</c:v>
                </c:pt>
                <c:pt idx="22">
                  <c:v>1060</c:v>
                </c:pt>
                <c:pt idx="23">
                  <c:v>842</c:v>
                </c:pt>
              </c:numCache>
            </c:numRef>
          </c:val>
        </c:ser>
        <c:marker val="1"/>
        <c:axId val="168453632"/>
        <c:axId val="168455168"/>
      </c:lineChart>
      <c:catAx>
        <c:axId val="168453632"/>
        <c:scaling>
          <c:orientation val="minMax"/>
        </c:scaling>
        <c:axPos val="b"/>
        <c:numFmt formatCode="General" sourceLinked="1"/>
        <c:tickLblPos val="nextTo"/>
        <c:crossAx val="168455168"/>
        <c:crosses val="autoZero"/>
        <c:auto val="1"/>
        <c:lblAlgn val="ctr"/>
        <c:lblOffset val="100"/>
      </c:catAx>
      <c:valAx>
        <c:axId val="168455168"/>
        <c:scaling>
          <c:orientation val="minMax"/>
        </c:scaling>
        <c:axPos val="l"/>
        <c:majorGridlines/>
        <c:numFmt formatCode="###,###" sourceLinked="1"/>
        <c:tickLblPos val="nextTo"/>
        <c:crossAx val="16845363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양화대교!$I$7:$I$30</c:f>
              <c:numCache>
                <c:formatCode>###,###</c:formatCode>
                <c:ptCount val="24"/>
                <c:pt idx="0">
                  <c:v>1938</c:v>
                </c:pt>
                <c:pt idx="1">
                  <c:v>1490</c:v>
                </c:pt>
                <c:pt idx="2">
                  <c:v>1145</c:v>
                </c:pt>
                <c:pt idx="3">
                  <c:v>945</c:v>
                </c:pt>
                <c:pt idx="4">
                  <c:v>781</c:v>
                </c:pt>
                <c:pt idx="5">
                  <c:v>977</c:v>
                </c:pt>
                <c:pt idx="6">
                  <c:v>2048</c:v>
                </c:pt>
                <c:pt idx="7">
                  <c:v>3590</c:v>
                </c:pt>
                <c:pt idx="8">
                  <c:v>4038</c:v>
                </c:pt>
                <c:pt idx="9">
                  <c:v>3495</c:v>
                </c:pt>
                <c:pt idx="10">
                  <c:v>3345</c:v>
                </c:pt>
                <c:pt idx="11">
                  <c:v>3362</c:v>
                </c:pt>
                <c:pt idx="12">
                  <c:v>3068</c:v>
                </c:pt>
                <c:pt idx="13">
                  <c:v>3271</c:v>
                </c:pt>
                <c:pt idx="14">
                  <c:v>3314</c:v>
                </c:pt>
                <c:pt idx="15">
                  <c:v>3478</c:v>
                </c:pt>
                <c:pt idx="16">
                  <c:v>3640</c:v>
                </c:pt>
                <c:pt idx="17">
                  <c:v>4037</c:v>
                </c:pt>
                <c:pt idx="18">
                  <c:v>4114</c:v>
                </c:pt>
                <c:pt idx="19">
                  <c:v>3775</c:v>
                </c:pt>
                <c:pt idx="20">
                  <c:v>3367</c:v>
                </c:pt>
                <c:pt idx="21">
                  <c:v>3170</c:v>
                </c:pt>
                <c:pt idx="22">
                  <c:v>3225</c:v>
                </c:pt>
                <c:pt idx="23">
                  <c:v>2607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양화대교!$S$7:$S$30</c:f>
              <c:numCache>
                <c:formatCode>###,###</c:formatCode>
                <c:ptCount val="24"/>
                <c:pt idx="0">
                  <c:v>1811</c:v>
                </c:pt>
                <c:pt idx="1">
                  <c:v>1443</c:v>
                </c:pt>
                <c:pt idx="2">
                  <c:v>1085</c:v>
                </c:pt>
                <c:pt idx="3">
                  <c:v>737</c:v>
                </c:pt>
                <c:pt idx="4">
                  <c:v>706</c:v>
                </c:pt>
                <c:pt idx="5">
                  <c:v>1259</c:v>
                </c:pt>
                <c:pt idx="6">
                  <c:v>2756</c:v>
                </c:pt>
                <c:pt idx="7">
                  <c:v>4604</c:v>
                </c:pt>
                <c:pt idx="8">
                  <c:v>4006</c:v>
                </c:pt>
                <c:pt idx="9">
                  <c:v>3477</c:v>
                </c:pt>
                <c:pt idx="10">
                  <c:v>3174</c:v>
                </c:pt>
                <c:pt idx="11">
                  <c:v>3745</c:v>
                </c:pt>
                <c:pt idx="12">
                  <c:v>3355</c:v>
                </c:pt>
                <c:pt idx="13">
                  <c:v>3836</c:v>
                </c:pt>
                <c:pt idx="14">
                  <c:v>3986</c:v>
                </c:pt>
                <c:pt idx="15">
                  <c:v>2943</c:v>
                </c:pt>
                <c:pt idx="16">
                  <c:v>2638</c:v>
                </c:pt>
                <c:pt idx="17">
                  <c:v>3184</c:v>
                </c:pt>
                <c:pt idx="18">
                  <c:v>3638</c:v>
                </c:pt>
                <c:pt idx="19">
                  <c:v>3425</c:v>
                </c:pt>
                <c:pt idx="20">
                  <c:v>2978</c:v>
                </c:pt>
                <c:pt idx="21">
                  <c:v>2795</c:v>
                </c:pt>
                <c:pt idx="22">
                  <c:v>2683</c:v>
                </c:pt>
                <c:pt idx="23">
                  <c:v>2226</c:v>
                </c:pt>
              </c:numCache>
            </c:numRef>
          </c:val>
        </c:ser>
        <c:marker val="1"/>
        <c:axId val="157516160"/>
        <c:axId val="157517696"/>
      </c:lineChart>
      <c:catAx>
        <c:axId val="157516160"/>
        <c:scaling>
          <c:orientation val="minMax"/>
        </c:scaling>
        <c:axPos val="b"/>
        <c:numFmt formatCode="General" sourceLinked="1"/>
        <c:tickLblPos val="nextTo"/>
        <c:crossAx val="157517696"/>
        <c:crosses val="autoZero"/>
        <c:auto val="1"/>
        <c:lblAlgn val="ctr"/>
        <c:lblOffset val="100"/>
      </c:catAx>
      <c:valAx>
        <c:axId val="157517696"/>
        <c:scaling>
          <c:orientation val="minMax"/>
        </c:scaling>
        <c:axPos val="l"/>
        <c:majorGridlines/>
        <c:numFmt formatCode="###,###" sourceLinked="1"/>
        <c:tickLblPos val="nextTo"/>
        <c:crossAx val="15751616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서오능입구!$I$7:$I$30</c:f>
              <c:numCache>
                <c:formatCode>###,###</c:formatCode>
                <c:ptCount val="24"/>
                <c:pt idx="0">
                  <c:v>442</c:v>
                </c:pt>
                <c:pt idx="1">
                  <c:v>293</c:v>
                </c:pt>
                <c:pt idx="2">
                  <c:v>247</c:v>
                </c:pt>
                <c:pt idx="3">
                  <c:v>219</c:v>
                </c:pt>
                <c:pt idx="4">
                  <c:v>242</c:v>
                </c:pt>
                <c:pt idx="5">
                  <c:v>332</c:v>
                </c:pt>
                <c:pt idx="6">
                  <c:v>722</c:v>
                </c:pt>
                <c:pt idx="7">
                  <c:v>1237</c:v>
                </c:pt>
                <c:pt idx="8">
                  <c:v>1353</c:v>
                </c:pt>
                <c:pt idx="9">
                  <c:v>1138</c:v>
                </c:pt>
                <c:pt idx="10">
                  <c:v>1090</c:v>
                </c:pt>
                <c:pt idx="11">
                  <c:v>1010</c:v>
                </c:pt>
                <c:pt idx="12">
                  <c:v>1031</c:v>
                </c:pt>
                <c:pt idx="13">
                  <c:v>1176</c:v>
                </c:pt>
                <c:pt idx="14">
                  <c:v>1219</c:v>
                </c:pt>
                <c:pt idx="15">
                  <c:v>1182</c:v>
                </c:pt>
                <c:pt idx="16">
                  <c:v>1255</c:v>
                </c:pt>
                <c:pt idx="17">
                  <c:v>1489</c:v>
                </c:pt>
                <c:pt idx="18">
                  <c:v>1696</c:v>
                </c:pt>
                <c:pt idx="19">
                  <c:v>1658</c:v>
                </c:pt>
                <c:pt idx="20">
                  <c:v>1150</c:v>
                </c:pt>
                <c:pt idx="21">
                  <c:v>1026</c:v>
                </c:pt>
                <c:pt idx="22">
                  <c:v>842</c:v>
                </c:pt>
                <c:pt idx="23">
                  <c:v>615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서오능입구!$S$7:$S$30</c:f>
              <c:numCache>
                <c:formatCode>###,###</c:formatCode>
                <c:ptCount val="24"/>
                <c:pt idx="0">
                  <c:v>348</c:v>
                </c:pt>
                <c:pt idx="1">
                  <c:v>254</c:v>
                </c:pt>
                <c:pt idx="2">
                  <c:v>226</c:v>
                </c:pt>
                <c:pt idx="3">
                  <c:v>217</c:v>
                </c:pt>
                <c:pt idx="4">
                  <c:v>253</c:v>
                </c:pt>
                <c:pt idx="5">
                  <c:v>457</c:v>
                </c:pt>
                <c:pt idx="6">
                  <c:v>830</c:v>
                </c:pt>
                <c:pt idx="7">
                  <c:v>1545</c:v>
                </c:pt>
                <c:pt idx="8">
                  <c:v>1632</c:v>
                </c:pt>
                <c:pt idx="9">
                  <c:v>1180</c:v>
                </c:pt>
                <c:pt idx="10">
                  <c:v>1080</c:v>
                </c:pt>
                <c:pt idx="11">
                  <c:v>1148</c:v>
                </c:pt>
                <c:pt idx="12">
                  <c:v>1170</c:v>
                </c:pt>
                <c:pt idx="13">
                  <c:v>1099</c:v>
                </c:pt>
                <c:pt idx="14">
                  <c:v>1040</c:v>
                </c:pt>
                <c:pt idx="15">
                  <c:v>1044</c:v>
                </c:pt>
                <c:pt idx="16">
                  <c:v>1147</c:v>
                </c:pt>
                <c:pt idx="17">
                  <c:v>1171</c:v>
                </c:pt>
                <c:pt idx="18">
                  <c:v>1155</c:v>
                </c:pt>
                <c:pt idx="19">
                  <c:v>1041</c:v>
                </c:pt>
                <c:pt idx="20">
                  <c:v>816</c:v>
                </c:pt>
                <c:pt idx="21">
                  <c:v>743</c:v>
                </c:pt>
                <c:pt idx="22">
                  <c:v>730</c:v>
                </c:pt>
                <c:pt idx="23">
                  <c:v>481</c:v>
                </c:pt>
              </c:numCache>
            </c:numRef>
          </c:val>
        </c:ser>
        <c:marker val="1"/>
        <c:axId val="168501248"/>
        <c:axId val="168502784"/>
      </c:lineChart>
      <c:catAx>
        <c:axId val="168501248"/>
        <c:scaling>
          <c:orientation val="minMax"/>
        </c:scaling>
        <c:axPos val="b"/>
        <c:numFmt formatCode="General" sourceLinked="1"/>
        <c:tickLblPos val="nextTo"/>
        <c:crossAx val="168502784"/>
        <c:crosses val="autoZero"/>
        <c:auto val="1"/>
        <c:lblAlgn val="ctr"/>
        <c:lblOffset val="100"/>
      </c:catAx>
      <c:valAx>
        <c:axId val="168502784"/>
        <c:scaling>
          <c:orientation val="minMax"/>
        </c:scaling>
        <c:axPos val="l"/>
        <c:majorGridlines/>
        <c:numFmt formatCode="###,###" sourceLinked="1"/>
        <c:tickLblPos val="nextTo"/>
        <c:crossAx val="16850124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'천왕교차로(광덕로)'!$I$7:$I$30</c:f>
              <c:numCache>
                <c:formatCode>###,###</c:formatCode>
                <c:ptCount val="24"/>
                <c:pt idx="0">
                  <c:v>351</c:v>
                </c:pt>
                <c:pt idx="1">
                  <c:v>267</c:v>
                </c:pt>
                <c:pt idx="2">
                  <c:v>220</c:v>
                </c:pt>
                <c:pt idx="3">
                  <c:v>205</c:v>
                </c:pt>
                <c:pt idx="4">
                  <c:v>240</c:v>
                </c:pt>
                <c:pt idx="5">
                  <c:v>531</c:v>
                </c:pt>
                <c:pt idx="6">
                  <c:v>1234</c:v>
                </c:pt>
                <c:pt idx="7">
                  <c:v>1849</c:v>
                </c:pt>
                <c:pt idx="8">
                  <c:v>1854</c:v>
                </c:pt>
                <c:pt idx="9">
                  <c:v>1485</c:v>
                </c:pt>
                <c:pt idx="10">
                  <c:v>1274</c:v>
                </c:pt>
                <c:pt idx="11">
                  <c:v>1117</c:v>
                </c:pt>
                <c:pt idx="12">
                  <c:v>959</c:v>
                </c:pt>
                <c:pt idx="13">
                  <c:v>1034</c:v>
                </c:pt>
                <c:pt idx="14">
                  <c:v>1071</c:v>
                </c:pt>
                <c:pt idx="15">
                  <c:v>1072</c:v>
                </c:pt>
                <c:pt idx="16">
                  <c:v>1127</c:v>
                </c:pt>
                <c:pt idx="17">
                  <c:v>1124</c:v>
                </c:pt>
                <c:pt idx="18">
                  <c:v>1206</c:v>
                </c:pt>
                <c:pt idx="19">
                  <c:v>992</c:v>
                </c:pt>
                <c:pt idx="20">
                  <c:v>782</c:v>
                </c:pt>
                <c:pt idx="21">
                  <c:v>688</c:v>
                </c:pt>
                <c:pt idx="22">
                  <c:v>610</c:v>
                </c:pt>
                <c:pt idx="23">
                  <c:v>458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'천왕교차로(광덕로)'!$S$7:$S$30</c:f>
              <c:numCache>
                <c:formatCode>###,###</c:formatCode>
                <c:ptCount val="24"/>
                <c:pt idx="0">
                  <c:v>416</c:v>
                </c:pt>
                <c:pt idx="1">
                  <c:v>266</c:v>
                </c:pt>
                <c:pt idx="2">
                  <c:v>208</c:v>
                </c:pt>
                <c:pt idx="3">
                  <c:v>196</c:v>
                </c:pt>
                <c:pt idx="4">
                  <c:v>219</c:v>
                </c:pt>
                <c:pt idx="5">
                  <c:v>309</c:v>
                </c:pt>
                <c:pt idx="6">
                  <c:v>601</c:v>
                </c:pt>
                <c:pt idx="7">
                  <c:v>1149</c:v>
                </c:pt>
                <c:pt idx="8">
                  <c:v>1371</c:v>
                </c:pt>
                <c:pt idx="9">
                  <c:v>1123</c:v>
                </c:pt>
                <c:pt idx="10">
                  <c:v>1079</c:v>
                </c:pt>
                <c:pt idx="11">
                  <c:v>987</c:v>
                </c:pt>
                <c:pt idx="12">
                  <c:v>981</c:v>
                </c:pt>
                <c:pt idx="13">
                  <c:v>1048</c:v>
                </c:pt>
                <c:pt idx="14">
                  <c:v>1131</c:v>
                </c:pt>
                <c:pt idx="15">
                  <c:v>1230</c:v>
                </c:pt>
                <c:pt idx="16">
                  <c:v>1351</c:v>
                </c:pt>
                <c:pt idx="17">
                  <c:v>1605</c:v>
                </c:pt>
                <c:pt idx="18">
                  <c:v>1799</c:v>
                </c:pt>
                <c:pt idx="19">
                  <c:v>1786</c:v>
                </c:pt>
                <c:pt idx="20">
                  <c:v>1417</c:v>
                </c:pt>
                <c:pt idx="21">
                  <c:v>1190</c:v>
                </c:pt>
                <c:pt idx="22">
                  <c:v>905</c:v>
                </c:pt>
                <c:pt idx="23">
                  <c:v>584</c:v>
                </c:pt>
              </c:numCache>
            </c:numRef>
          </c:val>
        </c:ser>
        <c:marker val="1"/>
        <c:axId val="170780928"/>
        <c:axId val="170782720"/>
      </c:lineChart>
      <c:catAx>
        <c:axId val="170780928"/>
        <c:scaling>
          <c:orientation val="minMax"/>
        </c:scaling>
        <c:axPos val="b"/>
        <c:numFmt formatCode="General" sourceLinked="1"/>
        <c:tickLblPos val="nextTo"/>
        <c:crossAx val="170782720"/>
        <c:crosses val="autoZero"/>
        <c:auto val="1"/>
        <c:lblAlgn val="ctr"/>
        <c:lblOffset val="100"/>
      </c:catAx>
      <c:valAx>
        <c:axId val="170782720"/>
        <c:scaling>
          <c:orientation val="minMax"/>
        </c:scaling>
        <c:axPos val="l"/>
        <c:majorGridlines/>
        <c:numFmt formatCode="###,###" sourceLinked="1"/>
        <c:tickLblPos val="nextTo"/>
        <c:crossAx val="17078092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'신월I.C(남부순환로)'!$I$7:$I$30</c:f>
              <c:numCache>
                <c:formatCode>###,###</c:formatCode>
                <c:ptCount val="24"/>
                <c:pt idx="0">
                  <c:v>1168</c:v>
                </c:pt>
                <c:pt idx="1">
                  <c:v>802</c:v>
                </c:pt>
                <c:pt idx="2">
                  <c:v>635</c:v>
                </c:pt>
                <c:pt idx="3">
                  <c:v>576</c:v>
                </c:pt>
                <c:pt idx="4">
                  <c:v>695</c:v>
                </c:pt>
                <c:pt idx="5">
                  <c:v>935</c:v>
                </c:pt>
                <c:pt idx="6">
                  <c:v>1823</c:v>
                </c:pt>
                <c:pt idx="7">
                  <c:v>2472</c:v>
                </c:pt>
                <c:pt idx="8">
                  <c:v>2398</c:v>
                </c:pt>
                <c:pt idx="9">
                  <c:v>2410</c:v>
                </c:pt>
                <c:pt idx="10">
                  <c:v>2274</c:v>
                </c:pt>
                <c:pt idx="11">
                  <c:v>2143</c:v>
                </c:pt>
                <c:pt idx="12">
                  <c:v>2030</c:v>
                </c:pt>
                <c:pt idx="13">
                  <c:v>2074</c:v>
                </c:pt>
                <c:pt idx="14">
                  <c:v>2227</c:v>
                </c:pt>
                <c:pt idx="15">
                  <c:v>2258</c:v>
                </c:pt>
                <c:pt idx="16">
                  <c:v>2341</c:v>
                </c:pt>
                <c:pt idx="17">
                  <c:v>2318</c:v>
                </c:pt>
                <c:pt idx="18">
                  <c:v>2420</c:v>
                </c:pt>
                <c:pt idx="19">
                  <c:v>2353</c:v>
                </c:pt>
                <c:pt idx="20">
                  <c:v>2115</c:v>
                </c:pt>
                <c:pt idx="21">
                  <c:v>1986</c:v>
                </c:pt>
                <c:pt idx="22">
                  <c:v>1768</c:v>
                </c:pt>
                <c:pt idx="23">
                  <c:v>1485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'신월I.C(남부순환로)'!$S$7:$S$30</c:f>
              <c:numCache>
                <c:formatCode>###,###</c:formatCode>
                <c:ptCount val="24"/>
                <c:pt idx="0">
                  <c:v>1182</c:v>
                </c:pt>
                <c:pt idx="1">
                  <c:v>788</c:v>
                </c:pt>
                <c:pt idx="2">
                  <c:v>625</c:v>
                </c:pt>
                <c:pt idx="3">
                  <c:v>556</c:v>
                </c:pt>
                <c:pt idx="4">
                  <c:v>696</c:v>
                </c:pt>
                <c:pt idx="5">
                  <c:v>1362</c:v>
                </c:pt>
                <c:pt idx="6">
                  <c:v>2540</c:v>
                </c:pt>
                <c:pt idx="7">
                  <c:v>3515</c:v>
                </c:pt>
                <c:pt idx="8">
                  <c:v>3410</c:v>
                </c:pt>
                <c:pt idx="9">
                  <c:v>2763</c:v>
                </c:pt>
                <c:pt idx="10">
                  <c:v>2545</c:v>
                </c:pt>
                <c:pt idx="11">
                  <c:v>2347</c:v>
                </c:pt>
                <c:pt idx="12">
                  <c:v>2193</c:v>
                </c:pt>
                <c:pt idx="13">
                  <c:v>2268</c:v>
                </c:pt>
                <c:pt idx="14">
                  <c:v>2416</c:v>
                </c:pt>
                <c:pt idx="15">
                  <c:v>2303</c:v>
                </c:pt>
                <c:pt idx="16">
                  <c:v>2409</c:v>
                </c:pt>
                <c:pt idx="17">
                  <c:v>2503</c:v>
                </c:pt>
                <c:pt idx="18">
                  <c:v>2622</c:v>
                </c:pt>
                <c:pt idx="19">
                  <c:v>2540</c:v>
                </c:pt>
                <c:pt idx="20">
                  <c:v>2227</c:v>
                </c:pt>
                <c:pt idx="21">
                  <c:v>2117</c:v>
                </c:pt>
                <c:pt idx="22">
                  <c:v>1809</c:v>
                </c:pt>
                <c:pt idx="23">
                  <c:v>1544</c:v>
                </c:pt>
              </c:numCache>
            </c:numRef>
          </c:val>
        </c:ser>
        <c:marker val="1"/>
        <c:axId val="170860928"/>
        <c:axId val="170862464"/>
      </c:lineChart>
      <c:catAx>
        <c:axId val="170860928"/>
        <c:scaling>
          <c:orientation val="minMax"/>
        </c:scaling>
        <c:axPos val="b"/>
        <c:numFmt formatCode="General" sourceLinked="1"/>
        <c:tickLblPos val="nextTo"/>
        <c:crossAx val="170862464"/>
        <c:crosses val="autoZero"/>
        <c:auto val="1"/>
        <c:lblAlgn val="ctr"/>
        <c:lblOffset val="100"/>
      </c:catAx>
      <c:valAx>
        <c:axId val="170862464"/>
        <c:scaling>
          <c:orientation val="minMax"/>
        </c:scaling>
        <c:axPos val="l"/>
        <c:majorGridlines/>
        <c:numFmt formatCode="###,###" sourceLinked="1"/>
        <c:tickLblPos val="nextTo"/>
        <c:crossAx val="17086092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강일I.C!$I$7:$I$30</c:f>
              <c:numCache>
                <c:formatCode>###,###</c:formatCode>
                <c:ptCount val="24"/>
                <c:pt idx="0">
                  <c:v>781</c:v>
                </c:pt>
                <c:pt idx="1">
                  <c:v>491</c:v>
                </c:pt>
                <c:pt idx="2">
                  <c:v>338</c:v>
                </c:pt>
                <c:pt idx="3">
                  <c:v>273</c:v>
                </c:pt>
                <c:pt idx="4">
                  <c:v>366</c:v>
                </c:pt>
                <c:pt idx="5">
                  <c:v>839</c:v>
                </c:pt>
                <c:pt idx="6">
                  <c:v>2341</c:v>
                </c:pt>
                <c:pt idx="7">
                  <c:v>4160</c:v>
                </c:pt>
                <c:pt idx="8">
                  <c:v>3956</c:v>
                </c:pt>
                <c:pt idx="9">
                  <c:v>3706</c:v>
                </c:pt>
                <c:pt idx="10">
                  <c:v>3465</c:v>
                </c:pt>
                <c:pt idx="11">
                  <c:v>3103</c:v>
                </c:pt>
                <c:pt idx="12">
                  <c:v>2964</c:v>
                </c:pt>
                <c:pt idx="13">
                  <c:v>3616</c:v>
                </c:pt>
                <c:pt idx="14">
                  <c:v>4061</c:v>
                </c:pt>
                <c:pt idx="15">
                  <c:v>4446</c:v>
                </c:pt>
                <c:pt idx="16">
                  <c:v>4366</c:v>
                </c:pt>
                <c:pt idx="17">
                  <c:v>4779</c:v>
                </c:pt>
                <c:pt idx="18">
                  <c:v>4698</c:v>
                </c:pt>
                <c:pt idx="19">
                  <c:v>3955</c:v>
                </c:pt>
                <c:pt idx="20">
                  <c:v>3210</c:v>
                </c:pt>
                <c:pt idx="21">
                  <c:v>2623</c:v>
                </c:pt>
                <c:pt idx="22">
                  <c:v>1788</c:v>
                </c:pt>
                <c:pt idx="23">
                  <c:v>1223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강일I.C!$S$7:$S$30</c:f>
              <c:numCache>
                <c:formatCode>###,###</c:formatCode>
                <c:ptCount val="24"/>
                <c:pt idx="0">
                  <c:v>1080</c:v>
                </c:pt>
                <c:pt idx="1">
                  <c:v>702</c:v>
                </c:pt>
                <c:pt idx="2">
                  <c:v>512</c:v>
                </c:pt>
                <c:pt idx="3">
                  <c:v>434</c:v>
                </c:pt>
                <c:pt idx="4">
                  <c:v>598</c:v>
                </c:pt>
                <c:pt idx="5">
                  <c:v>1536</c:v>
                </c:pt>
                <c:pt idx="6">
                  <c:v>3063</c:v>
                </c:pt>
                <c:pt idx="7">
                  <c:v>4321</c:v>
                </c:pt>
                <c:pt idx="8">
                  <c:v>4575</c:v>
                </c:pt>
                <c:pt idx="9">
                  <c:v>4429</c:v>
                </c:pt>
                <c:pt idx="10">
                  <c:v>5077</c:v>
                </c:pt>
                <c:pt idx="11">
                  <c:v>4654</c:v>
                </c:pt>
                <c:pt idx="12">
                  <c:v>3612</c:v>
                </c:pt>
                <c:pt idx="13">
                  <c:v>3405</c:v>
                </c:pt>
                <c:pt idx="14">
                  <c:v>3220</c:v>
                </c:pt>
                <c:pt idx="15">
                  <c:v>3201</c:v>
                </c:pt>
                <c:pt idx="16">
                  <c:v>3087</c:v>
                </c:pt>
                <c:pt idx="17">
                  <c:v>3213</c:v>
                </c:pt>
                <c:pt idx="18">
                  <c:v>3880</c:v>
                </c:pt>
                <c:pt idx="19">
                  <c:v>3646</c:v>
                </c:pt>
                <c:pt idx="20">
                  <c:v>3116</c:v>
                </c:pt>
                <c:pt idx="21">
                  <c:v>2696</c:v>
                </c:pt>
                <c:pt idx="22">
                  <c:v>2481</c:v>
                </c:pt>
                <c:pt idx="23">
                  <c:v>1817</c:v>
                </c:pt>
              </c:numCache>
            </c:numRef>
          </c:val>
        </c:ser>
        <c:marker val="1"/>
        <c:axId val="171424384"/>
        <c:axId val="171434368"/>
      </c:lineChart>
      <c:catAx>
        <c:axId val="171424384"/>
        <c:scaling>
          <c:orientation val="minMax"/>
        </c:scaling>
        <c:axPos val="b"/>
        <c:numFmt formatCode="General" sourceLinked="1"/>
        <c:tickLblPos val="nextTo"/>
        <c:crossAx val="171434368"/>
        <c:crosses val="autoZero"/>
        <c:auto val="1"/>
        <c:lblAlgn val="ctr"/>
        <c:lblOffset val="100"/>
      </c:catAx>
      <c:valAx>
        <c:axId val="171434368"/>
        <c:scaling>
          <c:orientation val="minMax"/>
        </c:scaling>
        <c:axPos val="l"/>
        <c:majorGridlines/>
        <c:numFmt formatCode="###,###" sourceLinked="1"/>
        <c:tickLblPos val="nextTo"/>
        <c:crossAx val="17142438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장지↔분당도시고속도로!$I$7:$I$30</c:f>
              <c:numCache>
                <c:formatCode>###,###</c:formatCode>
                <c:ptCount val="24"/>
                <c:pt idx="0">
                  <c:v>1720</c:v>
                </c:pt>
                <c:pt idx="1">
                  <c:v>1123</c:v>
                </c:pt>
                <c:pt idx="2">
                  <c:v>798</c:v>
                </c:pt>
                <c:pt idx="3">
                  <c:v>687</c:v>
                </c:pt>
                <c:pt idx="4">
                  <c:v>775</c:v>
                </c:pt>
                <c:pt idx="5">
                  <c:v>1567</c:v>
                </c:pt>
                <c:pt idx="6">
                  <c:v>3959</c:v>
                </c:pt>
                <c:pt idx="7">
                  <c:v>5473</c:v>
                </c:pt>
                <c:pt idx="8">
                  <c:v>4672</c:v>
                </c:pt>
                <c:pt idx="9">
                  <c:v>4613</c:v>
                </c:pt>
                <c:pt idx="10">
                  <c:v>4304</c:v>
                </c:pt>
                <c:pt idx="11">
                  <c:v>4068</c:v>
                </c:pt>
                <c:pt idx="12">
                  <c:v>3685</c:v>
                </c:pt>
                <c:pt idx="13">
                  <c:v>4115</c:v>
                </c:pt>
                <c:pt idx="14">
                  <c:v>4282</c:v>
                </c:pt>
                <c:pt idx="15">
                  <c:v>4280</c:v>
                </c:pt>
                <c:pt idx="16">
                  <c:v>4300</c:v>
                </c:pt>
                <c:pt idx="17">
                  <c:v>4402</c:v>
                </c:pt>
                <c:pt idx="18">
                  <c:v>3950</c:v>
                </c:pt>
                <c:pt idx="19">
                  <c:v>3525</c:v>
                </c:pt>
                <c:pt idx="20">
                  <c:v>3565</c:v>
                </c:pt>
                <c:pt idx="21">
                  <c:v>3619</c:v>
                </c:pt>
                <c:pt idx="22">
                  <c:v>3395</c:v>
                </c:pt>
                <c:pt idx="23">
                  <c:v>2551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장지↔분당도시고속도로!$S$7:$S$30</c:f>
              <c:numCache>
                <c:formatCode>###,###</c:formatCode>
                <c:ptCount val="24"/>
                <c:pt idx="0">
                  <c:v>1992</c:v>
                </c:pt>
                <c:pt idx="1">
                  <c:v>1280</c:v>
                </c:pt>
                <c:pt idx="2">
                  <c:v>877</c:v>
                </c:pt>
                <c:pt idx="3">
                  <c:v>648</c:v>
                </c:pt>
                <c:pt idx="4">
                  <c:v>676</c:v>
                </c:pt>
                <c:pt idx="5">
                  <c:v>1464</c:v>
                </c:pt>
                <c:pt idx="6">
                  <c:v>3707</c:v>
                </c:pt>
                <c:pt idx="7">
                  <c:v>5069</c:v>
                </c:pt>
                <c:pt idx="8">
                  <c:v>4893</c:v>
                </c:pt>
                <c:pt idx="9">
                  <c:v>4611</c:v>
                </c:pt>
                <c:pt idx="10">
                  <c:v>4634</c:v>
                </c:pt>
                <c:pt idx="11">
                  <c:v>4382</c:v>
                </c:pt>
                <c:pt idx="12">
                  <c:v>3914</c:v>
                </c:pt>
                <c:pt idx="13">
                  <c:v>4167</c:v>
                </c:pt>
                <c:pt idx="14">
                  <c:v>4178</c:v>
                </c:pt>
                <c:pt idx="15">
                  <c:v>4391</c:v>
                </c:pt>
                <c:pt idx="16">
                  <c:v>4268</c:v>
                </c:pt>
                <c:pt idx="17">
                  <c:v>4772</c:v>
                </c:pt>
                <c:pt idx="18">
                  <c:v>4987</c:v>
                </c:pt>
                <c:pt idx="19">
                  <c:v>4657</c:v>
                </c:pt>
                <c:pt idx="20">
                  <c:v>4044</c:v>
                </c:pt>
                <c:pt idx="21">
                  <c:v>3966</c:v>
                </c:pt>
                <c:pt idx="22">
                  <c:v>3955</c:v>
                </c:pt>
                <c:pt idx="23">
                  <c:v>3161</c:v>
                </c:pt>
              </c:numCache>
            </c:numRef>
          </c:val>
        </c:ser>
        <c:marker val="1"/>
        <c:axId val="171799680"/>
        <c:axId val="171801216"/>
      </c:lineChart>
      <c:catAx>
        <c:axId val="171799680"/>
        <c:scaling>
          <c:orientation val="minMax"/>
        </c:scaling>
        <c:axPos val="b"/>
        <c:numFmt formatCode="General" sourceLinked="1"/>
        <c:tickLblPos val="nextTo"/>
        <c:crossAx val="171801216"/>
        <c:crosses val="autoZero"/>
        <c:auto val="1"/>
        <c:lblAlgn val="ctr"/>
        <c:lblOffset val="100"/>
      </c:catAx>
      <c:valAx>
        <c:axId val="171801216"/>
        <c:scaling>
          <c:orientation val="minMax"/>
        </c:scaling>
        <c:axPos val="l"/>
        <c:majorGridlines/>
        <c:numFmt formatCode="###,###" sourceLinked="1"/>
        <c:tickLblPos val="nextTo"/>
        <c:crossAx val="17179968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'세곡교차로(헌릉로)'!$I$7:$I$30</c:f>
              <c:numCache>
                <c:formatCode>###,###</c:formatCode>
                <c:ptCount val="24"/>
                <c:pt idx="0">
                  <c:v>263</c:v>
                </c:pt>
                <c:pt idx="1">
                  <c:v>167</c:v>
                </c:pt>
                <c:pt idx="2">
                  <c:v>128</c:v>
                </c:pt>
                <c:pt idx="3">
                  <c:v>119</c:v>
                </c:pt>
                <c:pt idx="4">
                  <c:v>193</c:v>
                </c:pt>
                <c:pt idx="5">
                  <c:v>440</c:v>
                </c:pt>
                <c:pt idx="6">
                  <c:v>1249</c:v>
                </c:pt>
                <c:pt idx="7">
                  <c:v>2890</c:v>
                </c:pt>
                <c:pt idx="8">
                  <c:v>2557</c:v>
                </c:pt>
                <c:pt idx="9">
                  <c:v>1683</c:v>
                </c:pt>
                <c:pt idx="10">
                  <c:v>1411</c:v>
                </c:pt>
                <c:pt idx="11">
                  <c:v>1216</c:v>
                </c:pt>
                <c:pt idx="12">
                  <c:v>1213</c:v>
                </c:pt>
                <c:pt idx="13">
                  <c:v>1306</c:v>
                </c:pt>
                <c:pt idx="14">
                  <c:v>1315</c:v>
                </c:pt>
                <c:pt idx="15">
                  <c:v>1371</c:v>
                </c:pt>
                <c:pt idx="16">
                  <c:v>1375</c:v>
                </c:pt>
                <c:pt idx="17">
                  <c:v>1476</c:v>
                </c:pt>
                <c:pt idx="18">
                  <c:v>1447</c:v>
                </c:pt>
                <c:pt idx="19">
                  <c:v>1214</c:v>
                </c:pt>
                <c:pt idx="20">
                  <c:v>896</c:v>
                </c:pt>
                <c:pt idx="21">
                  <c:v>719</c:v>
                </c:pt>
                <c:pt idx="22">
                  <c:v>598</c:v>
                </c:pt>
                <c:pt idx="23">
                  <c:v>406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'세곡교차로(헌릉로)'!$S$7:$S$30</c:f>
              <c:numCache>
                <c:formatCode>###,###</c:formatCode>
                <c:ptCount val="24"/>
                <c:pt idx="0">
                  <c:v>412</c:v>
                </c:pt>
                <c:pt idx="1">
                  <c:v>267</c:v>
                </c:pt>
                <c:pt idx="2">
                  <c:v>217</c:v>
                </c:pt>
                <c:pt idx="3">
                  <c:v>161</c:v>
                </c:pt>
                <c:pt idx="4">
                  <c:v>186</c:v>
                </c:pt>
                <c:pt idx="5">
                  <c:v>282</c:v>
                </c:pt>
                <c:pt idx="6">
                  <c:v>578</c:v>
                </c:pt>
                <c:pt idx="7">
                  <c:v>1065</c:v>
                </c:pt>
                <c:pt idx="8">
                  <c:v>1281</c:v>
                </c:pt>
                <c:pt idx="9">
                  <c:v>1257</c:v>
                </c:pt>
                <c:pt idx="10">
                  <c:v>1302</c:v>
                </c:pt>
                <c:pt idx="11">
                  <c:v>1354</c:v>
                </c:pt>
                <c:pt idx="12">
                  <c:v>1176</c:v>
                </c:pt>
                <c:pt idx="13">
                  <c:v>1215</c:v>
                </c:pt>
                <c:pt idx="14">
                  <c:v>1273</c:v>
                </c:pt>
                <c:pt idx="15">
                  <c:v>1300</c:v>
                </c:pt>
                <c:pt idx="16">
                  <c:v>1390</c:v>
                </c:pt>
                <c:pt idx="17">
                  <c:v>1664</c:v>
                </c:pt>
                <c:pt idx="18">
                  <c:v>1967</c:v>
                </c:pt>
                <c:pt idx="19">
                  <c:v>1640</c:v>
                </c:pt>
                <c:pt idx="20">
                  <c:v>1195</c:v>
                </c:pt>
                <c:pt idx="21">
                  <c:v>991</c:v>
                </c:pt>
                <c:pt idx="22">
                  <c:v>892</c:v>
                </c:pt>
                <c:pt idx="23">
                  <c:v>653</c:v>
                </c:pt>
              </c:numCache>
            </c:numRef>
          </c:val>
        </c:ser>
        <c:marker val="1"/>
        <c:axId val="194395520"/>
        <c:axId val="194401408"/>
      </c:lineChart>
      <c:catAx>
        <c:axId val="194395520"/>
        <c:scaling>
          <c:orientation val="minMax"/>
        </c:scaling>
        <c:axPos val="b"/>
        <c:numFmt formatCode="General" sourceLinked="1"/>
        <c:tickLblPos val="nextTo"/>
        <c:crossAx val="194401408"/>
        <c:crosses val="autoZero"/>
        <c:auto val="1"/>
        <c:lblAlgn val="ctr"/>
        <c:lblOffset val="100"/>
      </c:catAx>
      <c:valAx>
        <c:axId val="194401408"/>
        <c:scaling>
          <c:orientation val="minMax"/>
        </c:scaling>
        <c:axPos val="l"/>
        <c:majorGridlines/>
        <c:numFmt formatCode="###,###" sourceLinked="1"/>
        <c:tickLblPos val="nextTo"/>
        <c:crossAx val="19439552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'신월I.C(경인고속도로)'!$I$7:$I$30</c:f>
              <c:numCache>
                <c:formatCode>###,###</c:formatCode>
                <c:ptCount val="24"/>
                <c:pt idx="0">
                  <c:v>2353</c:v>
                </c:pt>
                <c:pt idx="1">
                  <c:v>1603</c:v>
                </c:pt>
                <c:pt idx="2">
                  <c:v>1152</c:v>
                </c:pt>
                <c:pt idx="3">
                  <c:v>961</c:v>
                </c:pt>
                <c:pt idx="4">
                  <c:v>1090</c:v>
                </c:pt>
                <c:pt idx="5">
                  <c:v>2801</c:v>
                </c:pt>
                <c:pt idx="6">
                  <c:v>4316</c:v>
                </c:pt>
                <c:pt idx="7">
                  <c:v>4367</c:v>
                </c:pt>
                <c:pt idx="8">
                  <c:v>4161</c:v>
                </c:pt>
                <c:pt idx="9">
                  <c:v>4801</c:v>
                </c:pt>
                <c:pt idx="10">
                  <c:v>4833</c:v>
                </c:pt>
                <c:pt idx="11">
                  <c:v>4638</c:v>
                </c:pt>
                <c:pt idx="12">
                  <c:v>4479</c:v>
                </c:pt>
                <c:pt idx="13">
                  <c:v>4821</c:v>
                </c:pt>
                <c:pt idx="14">
                  <c:v>5054</c:v>
                </c:pt>
                <c:pt idx="15">
                  <c:v>5140</c:v>
                </c:pt>
                <c:pt idx="16">
                  <c:v>5323</c:v>
                </c:pt>
                <c:pt idx="17">
                  <c:v>5600</c:v>
                </c:pt>
                <c:pt idx="18">
                  <c:v>5192</c:v>
                </c:pt>
                <c:pt idx="19">
                  <c:v>5066</c:v>
                </c:pt>
                <c:pt idx="20">
                  <c:v>4872</c:v>
                </c:pt>
                <c:pt idx="21">
                  <c:v>4823</c:v>
                </c:pt>
                <c:pt idx="22">
                  <c:v>4070</c:v>
                </c:pt>
                <c:pt idx="23">
                  <c:v>3207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'신월I.C(경인고속도로)'!$S$7:$S$30</c:f>
              <c:numCache>
                <c:formatCode>###,###</c:formatCode>
                <c:ptCount val="24"/>
                <c:pt idx="0">
                  <c:v>2708</c:v>
                </c:pt>
                <c:pt idx="1">
                  <c:v>1988</c:v>
                </c:pt>
                <c:pt idx="2">
                  <c:v>1363</c:v>
                </c:pt>
                <c:pt idx="3">
                  <c:v>1046</c:v>
                </c:pt>
                <c:pt idx="4">
                  <c:v>1024</c:v>
                </c:pt>
                <c:pt idx="5">
                  <c:v>2090</c:v>
                </c:pt>
                <c:pt idx="6">
                  <c:v>4835</c:v>
                </c:pt>
                <c:pt idx="7">
                  <c:v>6660</c:v>
                </c:pt>
                <c:pt idx="8">
                  <c:v>6165</c:v>
                </c:pt>
                <c:pt idx="9">
                  <c:v>5627</c:v>
                </c:pt>
                <c:pt idx="10">
                  <c:v>5368</c:v>
                </c:pt>
                <c:pt idx="11">
                  <c:v>4919</c:v>
                </c:pt>
                <c:pt idx="12">
                  <c:v>4617</c:v>
                </c:pt>
                <c:pt idx="13">
                  <c:v>4966</c:v>
                </c:pt>
                <c:pt idx="14">
                  <c:v>5191</c:v>
                </c:pt>
                <c:pt idx="15">
                  <c:v>5014</c:v>
                </c:pt>
                <c:pt idx="16">
                  <c:v>4920</c:v>
                </c:pt>
                <c:pt idx="17">
                  <c:v>5163</c:v>
                </c:pt>
                <c:pt idx="18">
                  <c:v>5266</c:v>
                </c:pt>
                <c:pt idx="19">
                  <c:v>4951</c:v>
                </c:pt>
                <c:pt idx="20">
                  <c:v>4507</c:v>
                </c:pt>
                <c:pt idx="21">
                  <c:v>4475</c:v>
                </c:pt>
                <c:pt idx="22">
                  <c:v>4357</c:v>
                </c:pt>
                <c:pt idx="23">
                  <c:v>3877</c:v>
                </c:pt>
              </c:numCache>
            </c:numRef>
          </c:val>
        </c:ser>
        <c:marker val="1"/>
        <c:axId val="194434944"/>
        <c:axId val="194436480"/>
      </c:lineChart>
      <c:catAx>
        <c:axId val="194434944"/>
        <c:scaling>
          <c:orientation val="minMax"/>
        </c:scaling>
        <c:axPos val="b"/>
        <c:numFmt formatCode="General" sourceLinked="1"/>
        <c:tickLblPos val="nextTo"/>
        <c:crossAx val="194436480"/>
        <c:crosses val="autoZero"/>
        <c:auto val="1"/>
        <c:lblAlgn val="ctr"/>
        <c:lblOffset val="100"/>
      </c:catAx>
      <c:valAx>
        <c:axId val="194436480"/>
        <c:scaling>
          <c:orientation val="minMax"/>
        </c:scaling>
        <c:axPos val="l"/>
        <c:majorGridlines/>
        <c:numFmt formatCode="###,###" sourceLinked="1"/>
        <c:tickLblPos val="nextTo"/>
        <c:crossAx val="19443494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'공수교차로(화곡로)'!$I$7:$I$30</c:f>
              <c:numCache>
                <c:formatCode>###,###</c:formatCode>
                <c:ptCount val="24"/>
                <c:pt idx="0">
                  <c:v>464</c:v>
                </c:pt>
                <c:pt idx="1">
                  <c:v>361</c:v>
                </c:pt>
                <c:pt idx="2">
                  <c:v>266</c:v>
                </c:pt>
                <c:pt idx="3">
                  <c:v>259</c:v>
                </c:pt>
                <c:pt idx="4">
                  <c:v>319</c:v>
                </c:pt>
                <c:pt idx="5">
                  <c:v>697</c:v>
                </c:pt>
                <c:pt idx="6">
                  <c:v>1377</c:v>
                </c:pt>
                <c:pt idx="7">
                  <c:v>1622</c:v>
                </c:pt>
                <c:pt idx="8">
                  <c:v>1635</c:v>
                </c:pt>
                <c:pt idx="9">
                  <c:v>1489</c:v>
                </c:pt>
                <c:pt idx="10">
                  <c:v>1310</c:v>
                </c:pt>
                <c:pt idx="11">
                  <c:v>1251</c:v>
                </c:pt>
                <c:pt idx="12">
                  <c:v>1148</c:v>
                </c:pt>
                <c:pt idx="13">
                  <c:v>1163</c:v>
                </c:pt>
                <c:pt idx="14">
                  <c:v>1209</c:v>
                </c:pt>
                <c:pt idx="15">
                  <c:v>1290</c:v>
                </c:pt>
                <c:pt idx="16">
                  <c:v>1368</c:v>
                </c:pt>
                <c:pt idx="17">
                  <c:v>1549</c:v>
                </c:pt>
                <c:pt idx="18">
                  <c:v>1531</c:v>
                </c:pt>
                <c:pt idx="19">
                  <c:v>1410</c:v>
                </c:pt>
                <c:pt idx="20">
                  <c:v>1137</c:v>
                </c:pt>
                <c:pt idx="21">
                  <c:v>1027</c:v>
                </c:pt>
                <c:pt idx="22">
                  <c:v>870</c:v>
                </c:pt>
                <c:pt idx="23">
                  <c:v>639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'공수교차로(화곡로)'!$S$7:$S$30</c:f>
              <c:numCache>
                <c:formatCode>###,###</c:formatCode>
                <c:ptCount val="24"/>
                <c:pt idx="0">
                  <c:v>445</c:v>
                </c:pt>
                <c:pt idx="1">
                  <c:v>325</c:v>
                </c:pt>
                <c:pt idx="2">
                  <c:v>254</c:v>
                </c:pt>
                <c:pt idx="3">
                  <c:v>236</c:v>
                </c:pt>
                <c:pt idx="4">
                  <c:v>236</c:v>
                </c:pt>
                <c:pt idx="5">
                  <c:v>323</c:v>
                </c:pt>
                <c:pt idx="6">
                  <c:v>632</c:v>
                </c:pt>
                <c:pt idx="7">
                  <c:v>1249</c:v>
                </c:pt>
                <c:pt idx="8">
                  <c:v>1345</c:v>
                </c:pt>
                <c:pt idx="9">
                  <c:v>1064</c:v>
                </c:pt>
                <c:pt idx="10">
                  <c:v>1053</c:v>
                </c:pt>
                <c:pt idx="11">
                  <c:v>1029</c:v>
                </c:pt>
                <c:pt idx="12">
                  <c:v>944</c:v>
                </c:pt>
                <c:pt idx="13">
                  <c:v>964</c:v>
                </c:pt>
                <c:pt idx="14">
                  <c:v>941</c:v>
                </c:pt>
                <c:pt idx="15">
                  <c:v>1041</c:v>
                </c:pt>
                <c:pt idx="16">
                  <c:v>1054</c:v>
                </c:pt>
                <c:pt idx="17">
                  <c:v>1101</c:v>
                </c:pt>
                <c:pt idx="18">
                  <c:v>1289</c:v>
                </c:pt>
                <c:pt idx="19">
                  <c:v>1242</c:v>
                </c:pt>
                <c:pt idx="20">
                  <c:v>1064</c:v>
                </c:pt>
                <c:pt idx="21">
                  <c:v>918</c:v>
                </c:pt>
                <c:pt idx="22">
                  <c:v>846</c:v>
                </c:pt>
                <c:pt idx="23">
                  <c:v>636</c:v>
                </c:pt>
              </c:numCache>
            </c:numRef>
          </c:val>
        </c:ser>
        <c:marker val="1"/>
        <c:axId val="199119616"/>
        <c:axId val="199121152"/>
      </c:lineChart>
      <c:catAx>
        <c:axId val="199119616"/>
        <c:scaling>
          <c:orientation val="minMax"/>
        </c:scaling>
        <c:axPos val="b"/>
        <c:numFmt formatCode="General" sourceLinked="1"/>
        <c:tickLblPos val="nextTo"/>
        <c:crossAx val="199121152"/>
        <c:crosses val="autoZero"/>
        <c:auto val="1"/>
        <c:lblAlgn val="ctr"/>
        <c:lblOffset val="100"/>
      </c:catAx>
      <c:valAx>
        <c:axId val="199121152"/>
        <c:scaling>
          <c:orientation val="minMax"/>
        </c:scaling>
        <c:axPos val="l"/>
        <c:majorGridlines/>
        <c:numFmt formatCode="###,###" sourceLinked="1"/>
        <c:tickLblPos val="nextTo"/>
        <c:crossAx val="19911961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'철산교(서부간선)'!$I$7:$I$30</c:f>
              <c:numCache>
                <c:formatCode>###,###</c:formatCode>
                <c:ptCount val="24"/>
                <c:pt idx="0">
                  <c:v>1336</c:v>
                </c:pt>
                <c:pt idx="1">
                  <c:v>844</c:v>
                </c:pt>
                <c:pt idx="2">
                  <c:v>564</c:v>
                </c:pt>
                <c:pt idx="3">
                  <c:v>460</c:v>
                </c:pt>
                <c:pt idx="4">
                  <c:v>559</c:v>
                </c:pt>
                <c:pt idx="5">
                  <c:v>1315</c:v>
                </c:pt>
                <c:pt idx="6">
                  <c:v>2422</c:v>
                </c:pt>
                <c:pt idx="7">
                  <c:v>2501</c:v>
                </c:pt>
                <c:pt idx="8">
                  <c:v>1926</c:v>
                </c:pt>
                <c:pt idx="9">
                  <c:v>2415</c:v>
                </c:pt>
                <c:pt idx="10">
                  <c:v>2491</c:v>
                </c:pt>
                <c:pt idx="11">
                  <c:v>2431</c:v>
                </c:pt>
                <c:pt idx="12">
                  <c:v>2377</c:v>
                </c:pt>
                <c:pt idx="13">
                  <c:v>2528</c:v>
                </c:pt>
                <c:pt idx="14">
                  <c:v>2361</c:v>
                </c:pt>
                <c:pt idx="15">
                  <c:v>2443</c:v>
                </c:pt>
                <c:pt idx="16">
                  <c:v>2566</c:v>
                </c:pt>
                <c:pt idx="17">
                  <c:v>2609</c:v>
                </c:pt>
                <c:pt idx="18">
                  <c:v>2203</c:v>
                </c:pt>
                <c:pt idx="19">
                  <c:v>2005</c:v>
                </c:pt>
                <c:pt idx="20">
                  <c:v>2262</c:v>
                </c:pt>
                <c:pt idx="21">
                  <c:v>2525</c:v>
                </c:pt>
                <c:pt idx="22">
                  <c:v>2351</c:v>
                </c:pt>
                <c:pt idx="23">
                  <c:v>1810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'철산교(서부간선)'!$S$7:$S$30</c:f>
              <c:numCache>
                <c:formatCode>###,###</c:formatCode>
                <c:ptCount val="24"/>
                <c:pt idx="0">
                  <c:v>1402</c:v>
                </c:pt>
                <c:pt idx="1">
                  <c:v>911</c:v>
                </c:pt>
                <c:pt idx="2">
                  <c:v>634</c:v>
                </c:pt>
                <c:pt idx="3">
                  <c:v>529</c:v>
                </c:pt>
                <c:pt idx="4">
                  <c:v>734</c:v>
                </c:pt>
                <c:pt idx="5">
                  <c:v>1992</c:v>
                </c:pt>
                <c:pt idx="6">
                  <c:v>2354</c:v>
                </c:pt>
                <c:pt idx="7">
                  <c:v>2185</c:v>
                </c:pt>
                <c:pt idx="8">
                  <c:v>2203</c:v>
                </c:pt>
                <c:pt idx="9">
                  <c:v>2232</c:v>
                </c:pt>
                <c:pt idx="10">
                  <c:v>1744</c:v>
                </c:pt>
                <c:pt idx="11">
                  <c:v>1937</c:v>
                </c:pt>
                <c:pt idx="12">
                  <c:v>2243</c:v>
                </c:pt>
                <c:pt idx="13">
                  <c:v>2214</c:v>
                </c:pt>
                <c:pt idx="14">
                  <c:v>2200</c:v>
                </c:pt>
                <c:pt idx="15">
                  <c:v>2223</c:v>
                </c:pt>
                <c:pt idx="16">
                  <c:v>2303</c:v>
                </c:pt>
                <c:pt idx="17">
                  <c:v>2162</c:v>
                </c:pt>
                <c:pt idx="18">
                  <c:v>2123</c:v>
                </c:pt>
                <c:pt idx="19">
                  <c:v>2089</c:v>
                </c:pt>
                <c:pt idx="20">
                  <c:v>2041</c:v>
                </c:pt>
                <c:pt idx="21">
                  <c:v>2105</c:v>
                </c:pt>
                <c:pt idx="22">
                  <c:v>2185</c:v>
                </c:pt>
                <c:pt idx="23">
                  <c:v>1994</c:v>
                </c:pt>
              </c:numCache>
            </c:numRef>
          </c:val>
        </c:ser>
        <c:marker val="1"/>
        <c:axId val="199908352"/>
        <c:axId val="199918336"/>
      </c:lineChart>
      <c:catAx>
        <c:axId val="199908352"/>
        <c:scaling>
          <c:orientation val="minMax"/>
        </c:scaling>
        <c:axPos val="b"/>
        <c:numFmt formatCode="General" sourceLinked="1"/>
        <c:tickLblPos val="nextTo"/>
        <c:crossAx val="199918336"/>
        <c:crosses val="autoZero"/>
        <c:auto val="1"/>
        <c:lblAlgn val="ctr"/>
        <c:lblOffset val="100"/>
      </c:catAx>
      <c:valAx>
        <c:axId val="199918336"/>
        <c:scaling>
          <c:orientation val="minMax"/>
        </c:scaling>
        <c:axPos val="l"/>
        <c:majorGridlines/>
        <c:numFmt formatCode="###,###" sourceLinked="1"/>
        <c:tickLblPos val="nextTo"/>
        <c:crossAx val="19990835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광명대교!$I$7:$I$30</c:f>
              <c:numCache>
                <c:formatCode>###,###</c:formatCode>
                <c:ptCount val="24"/>
                <c:pt idx="0">
                  <c:v>506</c:v>
                </c:pt>
                <c:pt idx="1">
                  <c:v>356</c:v>
                </c:pt>
                <c:pt idx="2">
                  <c:v>252</c:v>
                </c:pt>
                <c:pt idx="3">
                  <c:v>177</c:v>
                </c:pt>
                <c:pt idx="4">
                  <c:v>195</c:v>
                </c:pt>
                <c:pt idx="5">
                  <c:v>311</c:v>
                </c:pt>
                <c:pt idx="6">
                  <c:v>635</c:v>
                </c:pt>
                <c:pt idx="7">
                  <c:v>836</c:v>
                </c:pt>
                <c:pt idx="8">
                  <c:v>838</c:v>
                </c:pt>
                <c:pt idx="9">
                  <c:v>911</c:v>
                </c:pt>
                <c:pt idx="10">
                  <c:v>812</c:v>
                </c:pt>
                <c:pt idx="11">
                  <c:v>934</c:v>
                </c:pt>
                <c:pt idx="12">
                  <c:v>861</c:v>
                </c:pt>
                <c:pt idx="13">
                  <c:v>883</c:v>
                </c:pt>
                <c:pt idx="14">
                  <c:v>919</c:v>
                </c:pt>
                <c:pt idx="15">
                  <c:v>945</c:v>
                </c:pt>
                <c:pt idx="16">
                  <c:v>981</c:v>
                </c:pt>
                <c:pt idx="17">
                  <c:v>1085</c:v>
                </c:pt>
                <c:pt idx="18">
                  <c:v>1423</c:v>
                </c:pt>
                <c:pt idx="19">
                  <c:v>1358</c:v>
                </c:pt>
                <c:pt idx="20">
                  <c:v>1243</c:v>
                </c:pt>
                <c:pt idx="21">
                  <c:v>1079</c:v>
                </c:pt>
                <c:pt idx="22">
                  <c:v>970</c:v>
                </c:pt>
                <c:pt idx="23">
                  <c:v>730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광명대교!$S$7:$S$30</c:f>
              <c:numCache>
                <c:formatCode>###,###</c:formatCode>
                <c:ptCount val="24"/>
                <c:pt idx="0">
                  <c:v>279</c:v>
                </c:pt>
                <c:pt idx="1">
                  <c:v>192</c:v>
                </c:pt>
                <c:pt idx="2">
                  <c:v>135</c:v>
                </c:pt>
                <c:pt idx="3">
                  <c:v>120</c:v>
                </c:pt>
                <c:pt idx="4">
                  <c:v>143</c:v>
                </c:pt>
                <c:pt idx="5">
                  <c:v>278</c:v>
                </c:pt>
                <c:pt idx="6">
                  <c:v>446</c:v>
                </c:pt>
                <c:pt idx="7">
                  <c:v>859</c:v>
                </c:pt>
                <c:pt idx="8">
                  <c:v>814</c:v>
                </c:pt>
                <c:pt idx="9">
                  <c:v>737</c:v>
                </c:pt>
                <c:pt idx="10">
                  <c:v>730</c:v>
                </c:pt>
                <c:pt idx="11">
                  <c:v>710</c:v>
                </c:pt>
                <c:pt idx="12">
                  <c:v>592</c:v>
                </c:pt>
                <c:pt idx="13">
                  <c:v>580</c:v>
                </c:pt>
                <c:pt idx="14">
                  <c:v>609</c:v>
                </c:pt>
                <c:pt idx="15">
                  <c:v>605</c:v>
                </c:pt>
                <c:pt idx="16">
                  <c:v>626</c:v>
                </c:pt>
                <c:pt idx="17">
                  <c:v>653</c:v>
                </c:pt>
                <c:pt idx="18">
                  <c:v>782</c:v>
                </c:pt>
                <c:pt idx="19">
                  <c:v>735</c:v>
                </c:pt>
                <c:pt idx="20">
                  <c:v>599</c:v>
                </c:pt>
                <c:pt idx="21">
                  <c:v>540</c:v>
                </c:pt>
                <c:pt idx="22">
                  <c:v>463</c:v>
                </c:pt>
                <c:pt idx="23">
                  <c:v>371</c:v>
                </c:pt>
              </c:numCache>
            </c:numRef>
          </c:val>
        </c:ser>
        <c:marker val="1"/>
        <c:axId val="201897472"/>
        <c:axId val="201899008"/>
      </c:lineChart>
      <c:catAx>
        <c:axId val="201897472"/>
        <c:scaling>
          <c:orientation val="minMax"/>
        </c:scaling>
        <c:axPos val="b"/>
        <c:numFmt formatCode="General" sourceLinked="1"/>
        <c:tickLblPos val="nextTo"/>
        <c:crossAx val="201899008"/>
        <c:crosses val="autoZero"/>
        <c:auto val="1"/>
        <c:lblAlgn val="ctr"/>
        <c:lblOffset val="100"/>
      </c:catAx>
      <c:valAx>
        <c:axId val="201899008"/>
        <c:scaling>
          <c:orientation val="minMax"/>
        </c:scaling>
        <c:axPos val="l"/>
        <c:majorGridlines/>
        <c:numFmt formatCode="###,###" sourceLinked="1"/>
        <c:tickLblPos val="nextTo"/>
        <c:crossAx val="20189747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한강대교!$I$7:$I$30</c:f>
              <c:numCache>
                <c:formatCode>###,###</c:formatCode>
                <c:ptCount val="24"/>
                <c:pt idx="0">
                  <c:v>1607</c:v>
                </c:pt>
                <c:pt idx="1">
                  <c:v>1212</c:v>
                </c:pt>
                <c:pt idx="2">
                  <c:v>812</c:v>
                </c:pt>
                <c:pt idx="3">
                  <c:v>604</c:v>
                </c:pt>
                <c:pt idx="4">
                  <c:v>717</c:v>
                </c:pt>
                <c:pt idx="5">
                  <c:v>1182</c:v>
                </c:pt>
                <c:pt idx="6">
                  <c:v>2679</c:v>
                </c:pt>
                <c:pt idx="7">
                  <c:v>3872</c:v>
                </c:pt>
                <c:pt idx="8">
                  <c:v>3578</c:v>
                </c:pt>
                <c:pt idx="9">
                  <c:v>3346</c:v>
                </c:pt>
                <c:pt idx="10">
                  <c:v>3101</c:v>
                </c:pt>
                <c:pt idx="11">
                  <c:v>2971</c:v>
                </c:pt>
                <c:pt idx="12">
                  <c:v>2535</c:v>
                </c:pt>
                <c:pt idx="13">
                  <c:v>2705</c:v>
                </c:pt>
                <c:pt idx="14">
                  <c:v>2780</c:v>
                </c:pt>
                <c:pt idx="15">
                  <c:v>2827</c:v>
                </c:pt>
                <c:pt idx="16">
                  <c:v>2809</c:v>
                </c:pt>
                <c:pt idx="17">
                  <c:v>2874</c:v>
                </c:pt>
                <c:pt idx="18">
                  <c:v>2839</c:v>
                </c:pt>
                <c:pt idx="19">
                  <c:v>2498</c:v>
                </c:pt>
                <c:pt idx="20">
                  <c:v>2262</c:v>
                </c:pt>
                <c:pt idx="21">
                  <c:v>2213</c:v>
                </c:pt>
                <c:pt idx="22">
                  <c:v>2335</c:v>
                </c:pt>
                <c:pt idx="23">
                  <c:v>2133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한강대교!$S$7:$S$30</c:f>
              <c:numCache>
                <c:formatCode>###,###</c:formatCode>
                <c:ptCount val="24"/>
                <c:pt idx="0">
                  <c:v>1879</c:v>
                </c:pt>
                <c:pt idx="1">
                  <c:v>1281</c:v>
                </c:pt>
                <c:pt idx="2">
                  <c:v>889</c:v>
                </c:pt>
                <c:pt idx="3">
                  <c:v>634</c:v>
                </c:pt>
                <c:pt idx="4">
                  <c:v>553</c:v>
                </c:pt>
                <c:pt idx="5">
                  <c:v>824</c:v>
                </c:pt>
                <c:pt idx="6">
                  <c:v>1517</c:v>
                </c:pt>
                <c:pt idx="7">
                  <c:v>2126</c:v>
                </c:pt>
                <c:pt idx="8">
                  <c:v>2343</c:v>
                </c:pt>
                <c:pt idx="9">
                  <c:v>2254</c:v>
                </c:pt>
                <c:pt idx="10">
                  <c:v>2269</c:v>
                </c:pt>
                <c:pt idx="11">
                  <c:v>2328</c:v>
                </c:pt>
                <c:pt idx="12">
                  <c:v>2320</c:v>
                </c:pt>
                <c:pt idx="13">
                  <c:v>2289</c:v>
                </c:pt>
                <c:pt idx="14">
                  <c:v>2503</c:v>
                </c:pt>
                <c:pt idx="15">
                  <c:v>2601</c:v>
                </c:pt>
                <c:pt idx="16">
                  <c:v>2734</c:v>
                </c:pt>
                <c:pt idx="17">
                  <c:v>2861</c:v>
                </c:pt>
                <c:pt idx="18">
                  <c:v>3387</c:v>
                </c:pt>
                <c:pt idx="19">
                  <c:v>3107</c:v>
                </c:pt>
                <c:pt idx="20">
                  <c:v>2934</c:v>
                </c:pt>
                <c:pt idx="21">
                  <c:v>2793</c:v>
                </c:pt>
                <c:pt idx="22">
                  <c:v>2843</c:v>
                </c:pt>
                <c:pt idx="23">
                  <c:v>2502</c:v>
                </c:pt>
              </c:numCache>
            </c:numRef>
          </c:val>
        </c:ser>
        <c:marker val="1"/>
        <c:axId val="157661824"/>
        <c:axId val="157667712"/>
      </c:lineChart>
      <c:catAx>
        <c:axId val="157661824"/>
        <c:scaling>
          <c:orientation val="minMax"/>
        </c:scaling>
        <c:axPos val="b"/>
        <c:numFmt formatCode="General" sourceLinked="1"/>
        <c:tickLblPos val="nextTo"/>
        <c:crossAx val="157667712"/>
        <c:crosses val="autoZero"/>
        <c:auto val="1"/>
        <c:lblAlgn val="ctr"/>
        <c:lblOffset val="100"/>
      </c:catAx>
      <c:valAx>
        <c:axId val="157667712"/>
        <c:scaling>
          <c:orientation val="minMax"/>
        </c:scaling>
        <c:axPos val="l"/>
        <c:majorGridlines/>
        <c:numFmt formatCode="###,###" sourceLinked="1"/>
        <c:tickLblPos val="nextTo"/>
        <c:crossAx val="15766182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난지도시계!$I$7:$I$30</c:f>
              <c:numCache>
                <c:formatCode>###,###</c:formatCode>
                <c:ptCount val="24"/>
                <c:pt idx="0">
                  <c:v>2254</c:v>
                </c:pt>
                <c:pt idx="1">
                  <c:v>1433</c:v>
                </c:pt>
                <c:pt idx="2">
                  <c:v>953</c:v>
                </c:pt>
                <c:pt idx="3">
                  <c:v>791</c:v>
                </c:pt>
                <c:pt idx="4">
                  <c:v>989</c:v>
                </c:pt>
                <c:pt idx="5">
                  <c:v>2622</c:v>
                </c:pt>
                <c:pt idx="6">
                  <c:v>7463</c:v>
                </c:pt>
                <c:pt idx="7">
                  <c:v>6099</c:v>
                </c:pt>
                <c:pt idx="8">
                  <c:v>5776</c:v>
                </c:pt>
                <c:pt idx="9">
                  <c:v>6651</c:v>
                </c:pt>
                <c:pt idx="10">
                  <c:v>6532</c:v>
                </c:pt>
                <c:pt idx="11">
                  <c:v>6046</c:v>
                </c:pt>
                <c:pt idx="12">
                  <c:v>5900</c:v>
                </c:pt>
                <c:pt idx="13">
                  <c:v>6642</c:v>
                </c:pt>
                <c:pt idx="14">
                  <c:v>6572</c:v>
                </c:pt>
                <c:pt idx="15">
                  <c:v>6401</c:v>
                </c:pt>
                <c:pt idx="16">
                  <c:v>5987</c:v>
                </c:pt>
                <c:pt idx="17">
                  <c:v>6183</c:v>
                </c:pt>
                <c:pt idx="18">
                  <c:v>5999</c:v>
                </c:pt>
                <c:pt idx="19">
                  <c:v>5014</c:v>
                </c:pt>
                <c:pt idx="20">
                  <c:v>4573</c:v>
                </c:pt>
                <c:pt idx="21">
                  <c:v>4674</c:v>
                </c:pt>
                <c:pt idx="22">
                  <c:v>4168</c:v>
                </c:pt>
                <c:pt idx="23">
                  <c:v>3231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난지도시계!$S$7:$S$30</c:f>
              <c:numCache>
                <c:formatCode>###,###</c:formatCode>
                <c:ptCount val="24"/>
                <c:pt idx="0">
                  <c:v>3449</c:v>
                </c:pt>
                <c:pt idx="1">
                  <c:v>2230</c:v>
                </c:pt>
                <c:pt idx="2">
                  <c:v>1556</c:v>
                </c:pt>
                <c:pt idx="3">
                  <c:v>1188</c:v>
                </c:pt>
                <c:pt idx="4">
                  <c:v>1227</c:v>
                </c:pt>
                <c:pt idx="5">
                  <c:v>2607</c:v>
                </c:pt>
                <c:pt idx="6">
                  <c:v>4987</c:v>
                </c:pt>
                <c:pt idx="7">
                  <c:v>6333</c:v>
                </c:pt>
                <c:pt idx="8">
                  <c:v>6948</c:v>
                </c:pt>
                <c:pt idx="9">
                  <c:v>6204</c:v>
                </c:pt>
                <c:pt idx="10">
                  <c:v>6527</c:v>
                </c:pt>
                <c:pt idx="11">
                  <c:v>6890</c:v>
                </c:pt>
                <c:pt idx="12">
                  <c:v>6228</c:v>
                </c:pt>
                <c:pt idx="13">
                  <c:v>5950</c:v>
                </c:pt>
                <c:pt idx="14">
                  <c:v>6045</c:v>
                </c:pt>
                <c:pt idx="15">
                  <c:v>6822</c:v>
                </c:pt>
                <c:pt idx="16">
                  <c:v>6451</c:v>
                </c:pt>
                <c:pt idx="17">
                  <c:v>6404</c:v>
                </c:pt>
                <c:pt idx="18">
                  <c:v>7117</c:v>
                </c:pt>
                <c:pt idx="19">
                  <c:v>7152</c:v>
                </c:pt>
                <c:pt idx="20">
                  <c:v>6696</c:v>
                </c:pt>
                <c:pt idx="21">
                  <c:v>6296</c:v>
                </c:pt>
                <c:pt idx="22">
                  <c:v>6290</c:v>
                </c:pt>
                <c:pt idx="23">
                  <c:v>5419</c:v>
                </c:pt>
              </c:numCache>
            </c:numRef>
          </c:val>
        </c:ser>
        <c:marker val="1"/>
        <c:axId val="203927552"/>
        <c:axId val="203929088"/>
      </c:lineChart>
      <c:catAx>
        <c:axId val="203927552"/>
        <c:scaling>
          <c:orientation val="minMax"/>
        </c:scaling>
        <c:axPos val="b"/>
        <c:numFmt formatCode="General" sourceLinked="1"/>
        <c:tickLblPos val="nextTo"/>
        <c:crossAx val="203929088"/>
        <c:crosses val="autoZero"/>
        <c:auto val="1"/>
        <c:lblAlgn val="ctr"/>
        <c:lblOffset val="100"/>
      </c:catAx>
      <c:valAx>
        <c:axId val="203929088"/>
        <c:scaling>
          <c:orientation val="minMax"/>
        </c:scaling>
        <c:axPos val="l"/>
        <c:majorGridlines/>
        <c:numFmt formatCode="###,###" sourceLinked="1"/>
        <c:tickLblPos val="nextTo"/>
        <c:crossAx val="20392755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서하남I.C!$I$7:$I$30</c:f>
              <c:numCache>
                <c:formatCode>###,###</c:formatCode>
                <c:ptCount val="24"/>
                <c:pt idx="0">
                  <c:v>752</c:v>
                </c:pt>
                <c:pt idx="1">
                  <c:v>521</c:v>
                </c:pt>
                <c:pt idx="2">
                  <c:v>387</c:v>
                </c:pt>
                <c:pt idx="3">
                  <c:v>396</c:v>
                </c:pt>
                <c:pt idx="4">
                  <c:v>450</c:v>
                </c:pt>
                <c:pt idx="5">
                  <c:v>648</c:v>
                </c:pt>
                <c:pt idx="6">
                  <c:v>1287</c:v>
                </c:pt>
                <c:pt idx="7">
                  <c:v>2594</c:v>
                </c:pt>
                <c:pt idx="8">
                  <c:v>3224</c:v>
                </c:pt>
                <c:pt idx="9">
                  <c:v>2917</c:v>
                </c:pt>
                <c:pt idx="10">
                  <c:v>2794</c:v>
                </c:pt>
                <c:pt idx="11">
                  <c:v>2615</c:v>
                </c:pt>
                <c:pt idx="12">
                  <c:v>2436</c:v>
                </c:pt>
                <c:pt idx="13">
                  <c:v>2739</c:v>
                </c:pt>
                <c:pt idx="14">
                  <c:v>2917</c:v>
                </c:pt>
                <c:pt idx="15">
                  <c:v>2948</c:v>
                </c:pt>
                <c:pt idx="16">
                  <c:v>3050</c:v>
                </c:pt>
                <c:pt idx="17">
                  <c:v>3206</c:v>
                </c:pt>
                <c:pt idx="18">
                  <c:v>3639</c:v>
                </c:pt>
                <c:pt idx="19">
                  <c:v>3471</c:v>
                </c:pt>
                <c:pt idx="20">
                  <c:v>2802</c:v>
                </c:pt>
                <c:pt idx="21">
                  <c:v>2209</c:v>
                </c:pt>
                <c:pt idx="22">
                  <c:v>1735</c:v>
                </c:pt>
                <c:pt idx="23">
                  <c:v>1148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서하남I.C!$S$7:$S$30</c:f>
              <c:numCache>
                <c:formatCode>###,###</c:formatCode>
                <c:ptCount val="24"/>
                <c:pt idx="0">
                  <c:v>721</c:v>
                </c:pt>
                <c:pt idx="1">
                  <c:v>485</c:v>
                </c:pt>
                <c:pt idx="2">
                  <c:v>421</c:v>
                </c:pt>
                <c:pt idx="3">
                  <c:v>457</c:v>
                </c:pt>
                <c:pt idx="4">
                  <c:v>594</c:v>
                </c:pt>
                <c:pt idx="5">
                  <c:v>1094</c:v>
                </c:pt>
                <c:pt idx="6">
                  <c:v>2413</c:v>
                </c:pt>
                <c:pt idx="7">
                  <c:v>4119</c:v>
                </c:pt>
                <c:pt idx="8">
                  <c:v>4236</c:v>
                </c:pt>
                <c:pt idx="9">
                  <c:v>3692</c:v>
                </c:pt>
                <c:pt idx="10">
                  <c:v>3535</c:v>
                </c:pt>
                <c:pt idx="11">
                  <c:v>3297</c:v>
                </c:pt>
                <c:pt idx="12">
                  <c:v>2988</c:v>
                </c:pt>
                <c:pt idx="13">
                  <c:v>2869</c:v>
                </c:pt>
                <c:pt idx="14">
                  <c:v>2901</c:v>
                </c:pt>
                <c:pt idx="15">
                  <c:v>2937</c:v>
                </c:pt>
                <c:pt idx="16">
                  <c:v>3027</c:v>
                </c:pt>
                <c:pt idx="17">
                  <c:v>3000</c:v>
                </c:pt>
                <c:pt idx="18">
                  <c:v>3092</c:v>
                </c:pt>
                <c:pt idx="19">
                  <c:v>2657</c:v>
                </c:pt>
                <c:pt idx="20">
                  <c:v>2156</c:v>
                </c:pt>
                <c:pt idx="21">
                  <c:v>1853</c:v>
                </c:pt>
                <c:pt idx="22">
                  <c:v>1676</c:v>
                </c:pt>
                <c:pt idx="23">
                  <c:v>1197</c:v>
                </c:pt>
              </c:numCache>
            </c:numRef>
          </c:val>
        </c:ser>
        <c:marker val="1"/>
        <c:axId val="204527872"/>
        <c:axId val="204533760"/>
      </c:lineChart>
      <c:catAx>
        <c:axId val="204527872"/>
        <c:scaling>
          <c:orientation val="minMax"/>
        </c:scaling>
        <c:axPos val="b"/>
        <c:numFmt formatCode="General" sourceLinked="1"/>
        <c:tickLblPos val="nextTo"/>
        <c:crossAx val="204533760"/>
        <c:crosses val="autoZero"/>
        <c:auto val="1"/>
        <c:lblAlgn val="ctr"/>
        <c:lblOffset val="100"/>
      </c:catAx>
      <c:valAx>
        <c:axId val="204533760"/>
        <c:scaling>
          <c:orientation val="minMax"/>
        </c:scaling>
        <c:axPos val="l"/>
        <c:majorGridlines/>
        <c:numFmt formatCode="###,###" sourceLinked="1"/>
        <c:tickLblPos val="nextTo"/>
        <c:crossAx val="20452787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복정검문소!$I$7:$I$30</c:f>
              <c:numCache>
                <c:formatCode>###,###</c:formatCode>
                <c:ptCount val="24"/>
                <c:pt idx="0">
                  <c:v>798</c:v>
                </c:pt>
                <c:pt idx="1">
                  <c:v>656</c:v>
                </c:pt>
                <c:pt idx="2">
                  <c:v>478</c:v>
                </c:pt>
                <c:pt idx="3">
                  <c:v>398</c:v>
                </c:pt>
                <c:pt idx="4">
                  <c:v>402</c:v>
                </c:pt>
                <c:pt idx="5">
                  <c:v>685</c:v>
                </c:pt>
                <c:pt idx="6">
                  <c:v>1305</c:v>
                </c:pt>
                <c:pt idx="7">
                  <c:v>2381</c:v>
                </c:pt>
                <c:pt idx="8">
                  <c:v>2556</c:v>
                </c:pt>
                <c:pt idx="9">
                  <c:v>1986</c:v>
                </c:pt>
                <c:pt idx="10">
                  <c:v>1793</c:v>
                </c:pt>
                <c:pt idx="11">
                  <c:v>1628</c:v>
                </c:pt>
                <c:pt idx="12">
                  <c:v>1566</c:v>
                </c:pt>
                <c:pt idx="13">
                  <c:v>1690</c:v>
                </c:pt>
                <c:pt idx="14">
                  <c:v>1564</c:v>
                </c:pt>
                <c:pt idx="15">
                  <c:v>1773</c:v>
                </c:pt>
                <c:pt idx="16">
                  <c:v>1806</c:v>
                </c:pt>
                <c:pt idx="17">
                  <c:v>1941</c:v>
                </c:pt>
                <c:pt idx="18">
                  <c:v>2232</c:v>
                </c:pt>
                <c:pt idx="19">
                  <c:v>1921</c:v>
                </c:pt>
                <c:pt idx="20">
                  <c:v>1477</c:v>
                </c:pt>
                <c:pt idx="21">
                  <c:v>1409</c:v>
                </c:pt>
                <c:pt idx="22">
                  <c:v>1388</c:v>
                </c:pt>
                <c:pt idx="23">
                  <c:v>1046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복정검문소!$S$7:$S$30</c:f>
              <c:numCache>
                <c:formatCode>###,###</c:formatCode>
                <c:ptCount val="24"/>
                <c:pt idx="0">
                  <c:v>1011</c:v>
                </c:pt>
                <c:pt idx="1">
                  <c:v>688</c:v>
                </c:pt>
                <c:pt idx="2">
                  <c:v>478</c:v>
                </c:pt>
                <c:pt idx="3">
                  <c:v>376</c:v>
                </c:pt>
                <c:pt idx="4">
                  <c:v>414</c:v>
                </c:pt>
                <c:pt idx="5">
                  <c:v>653</c:v>
                </c:pt>
                <c:pt idx="6">
                  <c:v>1369</c:v>
                </c:pt>
                <c:pt idx="7">
                  <c:v>2168</c:v>
                </c:pt>
                <c:pt idx="8">
                  <c:v>2303</c:v>
                </c:pt>
                <c:pt idx="9">
                  <c:v>2370</c:v>
                </c:pt>
                <c:pt idx="10">
                  <c:v>2209</c:v>
                </c:pt>
                <c:pt idx="11">
                  <c:v>2153</c:v>
                </c:pt>
                <c:pt idx="12">
                  <c:v>1971</c:v>
                </c:pt>
                <c:pt idx="13">
                  <c:v>2055</c:v>
                </c:pt>
                <c:pt idx="14">
                  <c:v>2150</c:v>
                </c:pt>
                <c:pt idx="15">
                  <c:v>2132</c:v>
                </c:pt>
                <c:pt idx="16">
                  <c:v>2204</c:v>
                </c:pt>
                <c:pt idx="17">
                  <c:v>2355</c:v>
                </c:pt>
                <c:pt idx="18">
                  <c:v>2393</c:v>
                </c:pt>
                <c:pt idx="19">
                  <c:v>2196</c:v>
                </c:pt>
                <c:pt idx="20">
                  <c:v>2005</c:v>
                </c:pt>
                <c:pt idx="21">
                  <c:v>1831</c:v>
                </c:pt>
                <c:pt idx="22">
                  <c:v>1829</c:v>
                </c:pt>
                <c:pt idx="23">
                  <c:v>1462</c:v>
                </c:pt>
              </c:numCache>
            </c:numRef>
          </c:val>
        </c:ser>
        <c:marker val="1"/>
        <c:axId val="206086528"/>
        <c:axId val="206088064"/>
      </c:lineChart>
      <c:catAx>
        <c:axId val="206086528"/>
        <c:scaling>
          <c:orientation val="minMax"/>
        </c:scaling>
        <c:axPos val="b"/>
        <c:numFmt formatCode="General" sourceLinked="1"/>
        <c:tickLblPos val="nextTo"/>
        <c:crossAx val="206088064"/>
        <c:crosses val="autoZero"/>
        <c:auto val="1"/>
        <c:lblAlgn val="ctr"/>
        <c:lblOffset val="100"/>
      </c:catAx>
      <c:valAx>
        <c:axId val="206088064"/>
        <c:scaling>
          <c:orientation val="minMax"/>
        </c:scaling>
        <c:axPos val="l"/>
        <c:majorGridlines/>
        <c:numFmt formatCode="###,###" sourceLinked="1"/>
        <c:tickLblPos val="nextTo"/>
        <c:crossAx val="20608652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남태령고개!$I$7:$I$30</c:f>
              <c:numCache>
                <c:formatCode>###,###</c:formatCode>
                <c:ptCount val="24"/>
                <c:pt idx="0">
                  <c:v>1079</c:v>
                </c:pt>
                <c:pt idx="1">
                  <c:v>704</c:v>
                </c:pt>
                <c:pt idx="2">
                  <c:v>437</c:v>
                </c:pt>
                <c:pt idx="3">
                  <c:v>310</c:v>
                </c:pt>
                <c:pt idx="4">
                  <c:v>355</c:v>
                </c:pt>
                <c:pt idx="5">
                  <c:v>715</c:v>
                </c:pt>
                <c:pt idx="6">
                  <c:v>2164</c:v>
                </c:pt>
                <c:pt idx="7">
                  <c:v>2983</c:v>
                </c:pt>
                <c:pt idx="8">
                  <c:v>2683</c:v>
                </c:pt>
                <c:pt idx="9">
                  <c:v>2817</c:v>
                </c:pt>
                <c:pt idx="10">
                  <c:v>2451</c:v>
                </c:pt>
                <c:pt idx="11">
                  <c:v>2146</c:v>
                </c:pt>
                <c:pt idx="12">
                  <c:v>1937</c:v>
                </c:pt>
                <c:pt idx="13">
                  <c:v>2286</c:v>
                </c:pt>
                <c:pt idx="14">
                  <c:v>2393</c:v>
                </c:pt>
                <c:pt idx="15">
                  <c:v>2445</c:v>
                </c:pt>
                <c:pt idx="16">
                  <c:v>2561</c:v>
                </c:pt>
                <c:pt idx="17">
                  <c:v>2458</c:v>
                </c:pt>
                <c:pt idx="18">
                  <c:v>2498</c:v>
                </c:pt>
                <c:pt idx="19">
                  <c:v>2340</c:v>
                </c:pt>
                <c:pt idx="20">
                  <c:v>2096</c:v>
                </c:pt>
                <c:pt idx="21">
                  <c:v>2154</c:v>
                </c:pt>
                <c:pt idx="22">
                  <c:v>2011</c:v>
                </c:pt>
                <c:pt idx="23">
                  <c:v>1502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남태령고개!$S$7:$S$30</c:f>
              <c:numCache>
                <c:formatCode>###,###</c:formatCode>
                <c:ptCount val="24"/>
                <c:pt idx="0">
                  <c:v>1078</c:v>
                </c:pt>
                <c:pt idx="1">
                  <c:v>693</c:v>
                </c:pt>
                <c:pt idx="2">
                  <c:v>475</c:v>
                </c:pt>
                <c:pt idx="3">
                  <c:v>343</c:v>
                </c:pt>
                <c:pt idx="4">
                  <c:v>382</c:v>
                </c:pt>
                <c:pt idx="5">
                  <c:v>714</c:v>
                </c:pt>
                <c:pt idx="6">
                  <c:v>1811</c:v>
                </c:pt>
                <c:pt idx="7">
                  <c:v>2872</c:v>
                </c:pt>
                <c:pt idx="8">
                  <c:v>3058</c:v>
                </c:pt>
                <c:pt idx="9">
                  <c:v>2593</c:v>
                </c:pt>
                <c:pt idx="10">
                  <c:v>2376</c:v>
                </c:pt>
                <c:pt idx="11">
                  <c:v>2420</c:v>
                </c:pt>
                <c:pt idx="12">
                  <c:v>2169</c:v>
                </c:pt>
                <c:pt idx="13">
                  <c:v>2185</c:v>
                </c:pt>
                <c:pt idx="14">
                  <c:v>2163</c:v>
                </c:pt>
                <c:pt idx="15">
                  <c:v>2045</c:v>
                </c:pt>
                <c:pt idx="16">
                  <c:v>2140</c:v>
                </c:pt>
                <c:pt idx="17">
                  <c:v>2422</c:v>
                </c:pt>
                <c:pt idx="18">
                  <c:v>2625</c:v>
                </c:pt>
                <c:pt idx="19">
                  <c:v>2441</c:v>
                </c:pt>
                <c:pt idx="20">
                  <c:v>2082</c:v>
                </c:pt>
                <c:pt idx="21">
                  <c:v>2060</c:v>
                </c:pt>
                <c:pt idx="22">
                  <c:v>1948</c:v>
                </c:pt>
                <c:pt idx="23">
                  <c:v>1627</c:v>
                </c:pt>
              </c:numCache>
            </c:numRef>
          </c:val>
        </c:ser>
        <c:marker val="1"/>
        <c:axId val="207702656"/>
        <c:axId val="207704448"/>
      </c:lineChart>
      <c:catAx>
        <c:axId val="207702656"/>
        <c:scaling>
          <c:orientation val="minMax"/>
        </c:scaling>
        <c:axPos val="b"/>
        <c:numFmt formatCode="General" sourceLinked="1"/>
        <c:tickLblPos val="nextTo"/>
        <c:crossAx val="207704448"/>
        <c:crosses val="autoZero"/>
        <c:auto val="1"/>
        <c:lblAlgn val="ctr"/>
        <c:lblOffset val="100"/>
      </c:catAx>
      <c:valAx>
        <c:axId val="207704448"/>
        <c:scaling>
          <c:orientation val="minMax"/>
        </c:scaling>
        <c:axPos val="l"/>
        <c:majorGridlines/>
        <c:numFmt formatCode="###,###" sourceLinked="1"/>
        <c:tickLblPos val="nextTo"/>
        <c:crossAx val="20770265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유한공고!$I$7:$I$30</c:f>
              <c:numCache>
                <c:formatCode>###,###</c:formatCode>
                <c:ptCount val="24"/>
                <c:pt idx="0">
                  <c:v>663</c:v>
                </c:pt>
                <c:pt idx="1">
                  <c:v>515</c:v>
                </c:pt>
                <c:pt idx="2">
                  <c:v>383</c:v>
                </c:pt>
                <c:pt idx="3">
                  <c:v>259</c:v>
                </c:pt>
                <c:pt idx="4">
                  <c:v>286</c:v>
                </c:pt>
                <c:pt idx="5">
                  <c:v>582</c:v>
                </c:pt>
                <c:pt idx="6">
                  <c:v>1127</c:v>
                </c:pt>
                <c:pt idx="7">
                  <c:v>1937</c:v>
                </c:pt>
                <c:pt idx="8">
                  <c:v>1565</c:v>
                </c:pt>
                <c:pt idx="9">
                  <c:v>1234</c:v>
                </c:pt>
                <c:pt idx="10">
                  <c:v>1064</c:v>
                </c:pt>
                <c:pt idx="11">
                  <c:v>922</c:v>
                </c:pt>
                <c:pt idx="12">
                  <c:v>893</c:v>
                </c:pt>
                <c:pt idx="13">
                  <c:v>935</c:v>
                </c:pt>
                <c:pt idx="14">
                  <c:v>991</c:v>
                </c:pt>
                <c:pt idx="15">
                  <c:v>1007</c:v>
                </c:pt>
                <c:pt idx="16">
                  <c:v>1145</c:v>
                </c:pt>
                <c:pt idx="17">
                  <c:v>1211</c:v>
                </c:pt>
                <c:pt idx="18">
                  <c:v>1261</c:v>
                </c:pt>
                <c:pt idx="19">
                  <c:v>1140</c:v>
                </c:pt>
                <c:pt idx="20">
                  <c:v>1020</c:v>
                </c:pt>
                <c:pt idx="21">
                  <c:v>1005</c:v>
                </c:pt>
                <c:pt idx="22">
                  <c:v>953</c:v>
                </c:pt>
                <c:pt idx="23">
                  <c:v>807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유한공고!$S$7:$S$30</c:f>
              <c:numCache>
                <c:formatCode>###,###</c:formatCode>
                <c:ptCount val="24"/>
                <c:pt idx="0">
                  <c:v>900</c:v>
                </c:pt>
                <c:pt idx="1">
                  <c:v>651</c:v>
                </c:pt>
                <c:pt idx="2">
                  <c:v>470</c:v>
                </c:pt>
                <c:pt idx="3">
                  <c:v>305</c:v>
                </c:pt>
                <c:pt idx="4">
                  <c:v>298</c:v>
                </c:pt>
                <c:pt idx="5">
                  <c:v>364</c:v>
                </c:pt>
                <c:pt idx="6">
                  <c:v>767</c:v>
                </c:pt>
                <c:pt idx="7">
                  <c:v>1280</c:v>
                </c:pt>
                <c:pt idx="8">
                  <c:v>1506</c:v>
                </c:pt>
                <c:pt idx="9">
                  <c:v>1318</c:v>
                </c:pt>
                <c:pt idx="10">
                  <c:v>1177</c:v>
                </c:pt>
                <c:pt idx="11">
                  <c:v>1115</c:v>
                </c:pt>
                <c:pt idx="12">
                  <c:v>1100</c:v>
                </c:pt>
                <c:pt idx="13">
                  <c:v>1108</c:v>
                </c:pt>
                <c:pt idx="14">
                  <c:v>1091</c:v>
                </c:pt>
                <c:pt idx="15">
                  <c:v>1141</c:v>
                </c:pt>
                <c:pt idx="16">
                  <c:v>1248</c:v>
                </c:pt>
                <c:pt idx="17">
                  <c:v>1408</c:v>
                </c:pt>
                <c:pt idx="18">
                  <c:v>1605</c:v>
                </c:pt>
                <c:pt idx="19">
                  <c:v>1558</c:v>
                </c:pt>
                <c:pt idx="20">
                  <c:v>1383</c:v>
                </c:pt>
                <c:pt idx="21">
                  <c:v>1357</c:v>
                </c:pt>
                <c:pt idx="22">
                  <c:v>1304</c:v>
                </c:pt>
                <c:pt idx="23">
                  <c:v>1059</c:v>
                </c:pt>
              </c:numCache>
            </c:numRef>
          </c:val>
        </c:ser>
        <c:marker val="1"/>
        <c:axId val="210187392"/>
        <c:axId val="210188928"/>
      </c:lineChart>
      <c:catAx>
        <c:axId val="210187392"/>
        <c:scaling>
          <c:orientation val="minMax"/>
        </c:scaling>
        <c:axPos val="b"/>
        <c:numFmt formatCode="General" sourceLinked="1"/>
        <c:tickLblPos val="nextTo"/>
        <c:crossAx val="210188928"/>
        <c:crosses val="autoZero"/>
        <c:auto val="1"/>
        <c:lblAlgn val="ctr"/>
        <c:lblOffset val="100"/>
      </c:catAx>
      <c:valAx>
        <c:axId val="210188928"/>
        <c:scaling>
          <c:orientation val="minMax"/>
        </c:scaling>
        <c:axPos val="l"/>
        <c:majorGridlines/>
        <c:numFmt formatCode="###,###" sourceLinked="1"/>
        <c:tickLblPos val="nextTo"/>
        <c:crossAx val="21018739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오쇠리시계!$I$7:$I$30</c:f>
              <c:numCache>
                <c:formatCode>###,###</c:formatCode>
                <c:ptCount val="24"/>
                <c:pt idx="0">
                  <c:v>282</c:v>
                </c:pt>
                <c:pt idx="1">
                  <c:v>184</c:v>
                </c:pt>
                <c:pt idx="2">
                  <c:v>137</c:v>
                </c:pt>
                <c:pt idx="3">
                  <c:v>195</c:v>
                </c:pt>
                <c:pt idx="4">
                  <c:v>301</c:v>
                </c:pt>
                <c:pt idx="5">
                  <c:v>745</c:v>
                </c:pt>
                <c:pt idx="6">
                  <c:v>1323</c:v>
                </c:pt>
                <c:pt idx="7">
                  <c:v>1656</c:v>
                </c:pt>
                <c:pt idx="8">
                  <c:v>1632</c:v>
                </c:pt>
                <c:pt idx="9">
                  <c:v>1350</c:v>
                </c:pt>
                <c:pt idx="10">
                  <c:v>1106</c:v>
                </c:pt>
                <c:pt idx="11">
                  <c:v>1064</c:v>
                </c:pt>
                <c:pt idx="12">
                  <c:v>988</c:v>
                </c:pt>
                <c:pt idx="13">
                  <c:v>1023</c:v>
                </c:pt>
                <c:pt idx="14">
                  <c:v>1005</c:v>
                </c:pt>
                <c:pt idx="15">
                  <c:v>975</c:v>
                </c:pt>
                <c:pt idx="16">
                  <c:v>1107</c:v>
                </c:pt>
                <c:pt idx="17">
                  <c:v>1222</c:v>
                </c:pt>
                <c:pt idx="18">
                  <c:v>1313</c:v>
                </c:pt>
                <c:pt idx="19">
                  <c:v>1094</c:v>
                </c:pt>
                <c:pt idx="20">
                  <c:v>954</c:v>
                </c:pt>
                <c:pt idx="21">
                  <c:v>764</c:v>
                </c:pt>
                <c:pt idx="22">
                  <c:v>577</c:v>
                </c:pt>
                <c:pt idx="23">
                  <c:v>395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오쇠리시계!$S$7:$S$30</c:f>
              <c:numCache>
                <c:formatCode>###,###</c:formatCode>
                <c:ptCount val="24"/>
                <c:pt idx="0">
                  <c:v>385</c:v>
                </c:pt>
                <c:pt idx="1">
                  <c:v>234</c:v>
                </c:pt>
                <c:pt idx="2">
                  <c:v>170</c:v>
                </c:pt>
                <c:pt idx="3">
                  <c:v>162</c:v>
                </c:pt>
                <c:pt idx="4">
                  <c:v>203</c:v>
                </c:pt>
                <c:pt idx="5">
                  <c:v>408</c:v>
                </c:pt>
                <c:pt idx="6">
                  <c:v>804</c:v>
                </c:pt>
                <c:pt idx="7">
                  <c:v>1349</c:v>
                </c:pt>
                <c:pt idx="8">
                  <c:v>1476</c:v>
                </c:pt>
                <c:pt idx="9">
                  <c:v>1250</c:v>
                </c:pt>
                <c:pt idx="10">
                  <c:v>1200</c:v>
                </c:pt>
                <c:pt idx="11">
                  <c:v>1148</c:v>
                </c:pt>
                <c:pt idx="12">
                  <c:v>1089</c:v>
                </c:pt>
                <c:pt idx="13">
                  <c:v>1165</c:v>
                </c:pt>
                <c:pt idx="14">
                  <c:v>1192</c:v>
                </c:pt>
                <c:pt idx="15">
                  <c:v>1260</c:v>
                </c:pt>
                <c:pt idx="16">
                  <c:v>1381</c:v>
                </c:pt>
                <c:pt idx="17">
                  <c:v>1608</c:v>
                </c:pt>
                <c:pt idx="18">
                  <c:v>1646</c:v>
                </c:pt>
                <c:pt idx="19">
                  <c:v>1665</c:v>
                </c:pt>
                <c:pt idx="20">
                  <c:v>1530</c:v>
                </c:pt>
                <c:pt idx="21">
                  <c:v>1180</c:v>
                </c:pt>
                <c:pt idx="22">
                  <c:v>939</c:v>
                </c:pt>
                <c:pt idx="23">
                  <c:v>639</c:v>
                </c:pt>
              </c:numCache>
            </c:numRef>
          </c:val>
        </c:ser>
        <c:marker val="1"/>
        <c:axId val="212815232"/>
        <c:axId val="212829312"/>
      </c:lineChart>
      <c:catAx>
        <c:axId val="212815232"/>
        <c:scaling>
          <c:orientation val="minMax"/>
        </c:scaling>
        <c:axPos val="b"/>
        <c:numFmt formatCode="General" sourceLinked="1"/>
        <c:tickLblPos val="nextTo"/>
        <c:crossAx val="212829312"/>
        <c:crosses val="autoZero"/>
        <c:auto val="1"/>
        <c:lblAlgn val="ctr"/>
        <c:lblOffset val="100"/>
      </c:catAx>
      <c:valAx>
        <c:axId val="212829312"/>
        <c:scaling>
          <c:orientation val="minMax"/>
        </c:scaling>
        <c:axPos val="l"/>
        <c:majorGridlines/>
        <c:numFmt formatCode="###,###" sourceLinked="1"/>
        <c:tickLblPos val="nextTo"/>
        <c:crossAx val="21281523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신내I.C!$I$7:$I$30</c:f>
              <c:numCache>
                <c:formatCode>###,###</c:formatCode>
                <c:ptCount val="24"/>
                <c:pt idx="0">
                  <c:v>992</c:v>
                </c:pt>
                <c:pt idx="1">
                  <c:v>603</c:v>
                </c:pt>
                <c:pt idx="2">
                  <c:v>441</c:v>
                </c:pt>
                <c:pt idx="3">
                  <c:v>399</c:v>
                </c:pt>
                <c:pt idx="4">
                  <c:v>552</c:v>
                </c:pt>
                <c:pt idx="5">
                  <c:v>1046</c:v>
                </c:pt>
                <c:pt idx="6">
                  <c:v>2295</c:v>
                </c:pt>
                <c:pt idx="7">
                  <c:v>3411</c:v>
                </c:pt>
                <c:pt idx="8">
                  <c:v>3713</c:v>
                </c:pt>
                <c:pt idx="9">
                  <c:v>3170</c:v>
                </c:pt>
                <c:pt idx="10">
                  <c:v>3083</c:v>
                </c:pt>
                <c:pt idx="11">
                  <c:v>2861</c:v>
                </c:pt>
                <c:pt idx="12">
                  <c:v>2652</c:v>
                </c:pt>
                <c:pt idx="13">
                  <c:v>3025</c:v>
                </c:pt>
                <c:pt idx="14">
                  <c:v>3207</c:v>
                </c:pt>
                <c:pt idx="15">
                  <c:v>3400</c:v>
                </c:pt>
                <c:pt idx="16">
                  <c:v>3567</c:v>
                </c:pt>
                <c:pt idx="17">
                  <c:v>3653</c:v>
                </c:pt>
                <c:pt idx="18">
                  <c:v>3547</c:v>
                </c:pt>
                <c:pt idx="19">
                  <c:v>3291</c:v>
                </c:pt>
                <c:pt idx="20">
                  <c:v>3182</c:v>
                </c:pt>
                <c:pt idx="21">
                  <c:v>2726</c:v>
                </c:pt>
                <c:pt idx="22">
                  <c:v>2295</c:v>
                </c:pt>
                <c:pt idx="23">
                  <c:v>1569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신내I.C!$S$7:$S$30</c:f>
              <c:numCache>
                <c:formatCode>###,###</c:formatCode>
                <c:ptCount val="24"/>
                <c:pt idx="0">
                  <c:v>1185</c:v>
                </c:pt>
                <c:pt idx="1">
                  <c:v>691</c:v>
                </c:pt>
                <c:pt idx="2">
                  <c:v>560</c:v>
                </c:pt>
                <c:pt idx="3">
                  <c:v>529</c:v>
                </c:pt>
                <c:pt idx="4">
                  <c:v>813</c:v>
                </c:pt>
                <c:pt idx="5">
                  <c:v>1927</c:v>
                </c:pt>
                <c:pt idx="6">
                  <c:v>3311</c:v>
                </c:pt>
                <c:pt idx="7">
                  <c:v>3750</c:v>
                </c:pt>
                <c:pt idx="8">
                  <c:v>3705</c:v>
                </c:pt>
                <c:pt idx="9">
                  <c:v>3576</c:v>
                </c:pt>
                <c:pt idx="10">
                  <c:v>3639</c:v>
                </c:pt>
                <c:pt idx="11">
                  <c:v>3584</c:v>
                </c:pt>
                <c:pt idx="12">
                  <c:v>3130</c:v>
                </c:pt>
                <c:pt idx="13">
                  <c:v>3113</c:v>
                </c:pt>
                <c:pt idx="14">
                  <c:v>3126</c:v>
                </c:pt>
                <c:pt idx="15">
                  <c:v>3128</c:v>
                </c:pt>
                <c:pt idx="16">
                  <c:v>3143</c:v>
                </c:pt>
                <c:pt idx="17">
                  <c:v>3305</c:v>
                </c:pt>
                <c:pt idx="18">
                  <c:v>3322</c:v>
                </c:pt>
                <c:pt idx="19">
                  <c:v>2947</c:v>
                </c:pt>
                <c:pt idx="20">
                  <c:v>2568</c:v>
                </c:pt>
                <c:pt idx="21">
                  <c:v>2445</c:v>
                </c:pt>
                <c:pt idx="22">
                  <c:v>2325</c:v>
                </c:pt>
                <c:pt idx="23">
                  <c:v>1729</c:v>
                </c:pt>
              </c:numCache>
            </c:numRef>
          </c:val>
        </c:ser>
        <c:marker val="1"/>
        <c:axId val="213067648"/>
        <c:axId val="213069184"/>
      </c:lineChart>
      <c:catAx>
        <c:axId val="213067648"/>
        <c:scaling>
          <c:orientation val="minMax"/>
        </c:scaling>
        <c:axPos val="b"/>
        <c:numFmt formatCode="General" sourceLinked="1"/>
        <c:tickLblPos val="nextTo"/>
        <c:crossAx val="213069184"/>
        <c:crosses val="autoZero"/>
        <c:auto val="1"/>
        <c:lblAlgn val="ctr"/>
        <c:lblOffset val="100"/>
      </c:catAx>
      <c:valAx>
        <c:axId val="213069184"/>
        <c:scaling>
          <c:orientation val="minMax"/>
        </c:scaling>
        <c:axPos val="l"/>
        <c:majorGridlines/>
        <c:numFmt formatCode="###,###" sourceLinked="1"/>
        <c:tickLblPos val="nextTo"/>
        <c:crossAx val="21306764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군자교동단!$I$7:$I$30</c:f>
              <c:numCache>
                <c:formatCode>###,###</c:formatCode>
                <c:ptCount val="24"/>
                <c:pt idx="0">
                  <c:v>1239</c:v>
                </c:pt>
                <c:pt idx="1">
                  <c:v>977</c:v>
                </c:pt>
                <c:pt idx="2">
                  <c:v>764</c:v>
                </c:pt>
                <c:pt idx="3">
                  <c:v>670</c:v>
                </c:pt>
                <c:pt idx="4">
                  <c:v>710</c:v>
                </c:pt>
                <c:pt idx="5">
                  <c:v>882</c:v>
                </c:pt>
                <c:pt idx="6">
                  <c:v>1550</c:v>
                </c:pt>
                <c:pt idx="7">
                  <c:v>2966</c:v>
                </c:pt>
                <c:pt idx="8">
                  <c:v>3715</c:v>
                </c:pt>
                <c:pt idx="9">
                  <c:v>3206</c:v>
                </c:pt>
                <c:pt idx="10">
                  <c:v>2919</c:v>
                </c:pt>
                <c:pt idx="11">
                  <c:v>2897</c:v>
                </c:pt>
                <c:pt idx="12">
                  <c:v>2668</c:v>
                </c:pt>
                <c:pt idx="13">
                  <c:v>2732</c:v>
                </c:pt>
                <c:pt idx="14">
                  <c:v>2870</c:v>
                </c:pt>
                <c:pt idx="15">
                  <c:v>2982</c:v>
                </c:pt>
                <c:pt idx="16">
                  <c:v>2975</c:v>
                </c:pt>
                <c:pt idx="17">
                  <c:v>2935</c:v>
                </c:pt>
                <c:pt idx="18">
                  <c:v>2817</c:v>
                </c:pt>
                <c:pt idx="19">
                  <c:v>2718</c:v>
                </c:pt>
                <c:pt idx="20">
                  <c:v>2471</c:v>
                </c:pt>
                <c:pt idx="21">
                  <c:v>2187</c:v>
                </c:pt>
                <c:pt idx="22">
                  <c:v>2031</c:v>
                </c:pt>
                <c:pt idx="23">
                  <c:v>1641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군자교동단!$S$7:$S$30</c:f>
              <c:numCache>
                <c:formatCode>###,###</c:formatCode>
                <c:ptCount val="24"/>
                <c:pt idx="0">
                  <c:v>1404</c:v>
                </c:pt>
                <c:pt idx="1">
                  <c:v>1091</c:v>
                </c:pt>
                <c:pt idx="2">
                  <c:v>801</c:v>
                </c:pt>
                <c:pt idx="3">
                  <c:v>625</c:v>
                </c:pt>
                <c:pt idx="4">
                  <c:v>603</c:v>
                </c:pt>
                <c:pt idx="5">
                  <c:v>865</c:v>
                </c:pt>
                <c:pt idx="6">
                  <c:v>1487</c:v>
                </c:pt>
                <c:pt idx="7">
                  <c:v>2641</c:v>
                </c:pt>
                <c:pt idx="8">
                  <c:v>2606</c:v>
                </c:pt>
                <c:pt idx="9">
                  <c:v>2651</c:v>
                </c:pt>
                <c:pt idx="10">
                  <c:v>2791</c:v>
                </c:pt>
                <c:pt idx="11">
                  <c:v>2823</c:v>
                </c:pt>
                <c:pt idx="12">
                  <c:v>2532</c:v>
                </c:pt>
                <c:pt idx="13">
                  <c:v>2768</c:v>
                </c:pt>
                <c:pt idx="14">
                  <c:v>2819</c:v>
                </c:pt>
                <c:pt idx="15">
                  <c:v>2835</c:v>
                </c:pt>
                <c:pt idx="16">
                  <c:v>2864</c:v>
                </c:pt>
                <c:pt idx="17">
                  <c:v>3001</c:v>
                </c:pt>
                <c:pt idx="18">
                  <c:v>2922</c:v>
                </c:pt>
                <c:pt idx="19">
                  <c:v>2508</c:v>
                </c:pt>
                <c:pt idx="20">
                  <c:v>2177</c:v>
                </c:pt>
                <c:pt idx="21">
                  <c:v>2148</c:v>
                </c:pt>
                <c:pt idx="22">
                  <c:v>2125</c:v>
                </c:pt>
                <c:pt idx="23">
                  <c:v>1774</c:v>
                </c:pt>
              </c:numCache>
            </c:numRef>
          </c:val>
        </c:ser>
        <c:marker val="1"/>
        <c:axId val="213700992"/>
        <c:axId val="213702528"/>
      </c:lineChart>
      <c:catAx>
        <c:axId val="213700992"/>
        <c:scaling>
          <c:orientation val="minMax"/>
        </c:scaling>
        <c:axPos val="b"/>
        <c:numFmt formatCode="General" sourceLinked="1"/>
        <c:tickLblPos val="nextTo"/>
        <c:crossAx val="213702528"/>
        <c:crosses val="autoZero"/>
        <c:auto val="1"/>
        <c:lblAlgn val="ctr"/>
        <c:lblOffset val="100"/>
      </c:catAx>
      <c:valAx>
        <c:axId val="213702528"/>
        <c:scaling>
          <c:orientation val="minMax"/>
        </c:scaling>
        <c:axPos val="l"/>
        <c:majorGridlines/>
        <c:numFmt formatCode="###,###" sourceLinked="1"/>
        <c:tickLblPos val="nextTo"/>
        <c:crossAx val="21370099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'중랑교(강변북로방향)'!$I$7:$I$30</c:f>
              <c:numCache>
                <c:formatCode>###,###</c:formatCode>
                <c:ptCount val="24"/>
                <c:pt idx="0">
                  <c:v>1913</c:v>
                </c:pt>
                <c:pt idx="1">
                  <c:v>1401</c:v>
                </c:pt>
                <c:pt idx="2">
                  <c:v>1001</c:v>
                </c:pt>
                <c:pt idx="3">
                  <c:v>820</c:v>
                </c:pt>
                <c:pt idx="4">
                  <c:v>1094</c:v>
                </c:pt>
                <c:pt idx="5">
                  <c:v>2718</c:v>
                </c:pt>
                <c:pt idx="6">
                  <c:v>5032</c:v>
                </c:pt>
                <c:pt idx="7">
                  <c:v>5080</c:v>
                </c:pt>
                <c:pt idx="8">
                  <c:v>4192</c:v>
                </c:pt>
                <c:pt idx="9">
                  <c:v>4675</c:v>
                </c:pt>
                <c:pt idx="10">
                  <c:v>4279</c:v>
                </c:pt>
                <c:pt idx="11">
                  <c:v>4149</c:v>
                </c:pt>
                <c:pt idx="12">
                  <c:v>3891</c:v>
                </c:pt>
                <c:pt idx="13">
                  <c:v>4035</c:v>
                </c:pt>
                <c:pt idx="14">
                  <c:v>4009</c:v>
                </c:pt>
                <c:pt idx="15">
                  <c:v>4002</c:v>
                </c:pt>
                <c:pt idx="16">
                  <c:v>4075</c:v>
                </c:pt>
                <c:pt idx="17">
                  <c:v>3993</c:v>
                </c:pt>
                <c:pt idx="18">
                  <c:v>3547</c:v>
                </c:pt>
                <c:pt idx="19">
                  <c:v>3108</c:v>
                </c:pt>
                <c:pt idx="20">
                  <c:v>3036</c:v>
                </c:pt>
                <c:pt idx="21">
                  <c:v>3250</c:v>
                </c:pt>
                <c:pt idx="22">
                  <c:v>3163</c:v>
                </c:pt>
                <c:pt idx="23">
                  <c:v>2602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'중랑교(강변북로방향)'!$S$7:$S$30</c:f>
              <c:numCache>
                <c:formatCode>###,###</c:formatCode>
                <c:ptCount val="24"/>
                <c:pt idx="0">
                  <c:v>3317</c:v>
                </c:pt>
                <c:pt idx="1">
                  <c:v>2251</c:v>
                </c:pt>
                <c:pt idx="2">
                  <c:v>1699</c:v>
                </c:pt>
                <c:pt idx="3">
                  <c:v>1339</c:v>
                </c:pt>
                <c:pt idx="4">
                  <c:v>1210</c:v>
                </c:pt>
                <c:pt idx="5">
                  <c:v>1414</c:v>
                </c:pt>
                <c:pt idx="6">
                  <c:v>2546</c:v>
                </c:pt>
                <c:pt idx="7">
                  <c:v>3477</c:v>
                </c:pt>
                <c:pt idx="8">
                  <c:v>3574</c:v>
                </c:pt>
                <c:pt idx="9">
                  <c:v>3759</c:v>
                </c:pt>
                <c:pt idx="10">
                  <c:v>3989</c:v>
                </c:pt>
                <c:pt idx="11">
                  <c:v>3918</c:v>
                </c:pt>
                <c:pt idx="12">
                  <c:v>3706</c:v>
                </c:pt>
                <c:pt idx="13">
                  <c:v>3922</c:v>
                </c:pt>
                <c:pt idx="14">
                  <c:v>4035</c:v>
                </c:pt>
                <c:pt idx="15">
                  <c:v>4174</c:v>
                </c:pt>
                <c:pt idx="16">
                  <c:v>4341</c:v>
                </c:pt>
                <c:pt idx="17">
                  <c:v>4530</c:v>
                </c:pt>
                <c:pt idx="18">
                  <c:v>4499</c:v>
                </c:pt>
                <c:pt idx="19">
                  <c:v>4439</c:v>
                </c:pt>
                <c:pt idx="20">
                  <c:v>4302</c:v>
                </c:pt>
                <c:pt idx="21">
                  <c:v>4495</c:v>
                </c:pt>
                <c:pt idx="22">
                  <c:v>4622</c:v>
                </c:pt>
                <c:pt idx="23">
                  <c:v>4294</c:v>
                </c:pt>
              </c:numCache>
            </c:numRef>
          </c:val>
        </c:ser>
        <c:marker val="1"/>
        <c:axId val="214080128"/>
        <c:axId val="214090112"/>
      </c:lineChart>
      <c:catAx>
        <c:axId val="214080128"/>
        <c:scaling>
          <c:orientation val="minMax"/>
        </c:scaling>
        <c:axPos val="b"/>
        <c:numFmt formatCode="General" sourceLinked="1"/>
        <c:tickLblPos val="nextTo"/>
        <c:crossAx val="214090112"/>
        <c:crosses val="autoZero"/>
        <c:auto val="1"/>
        <c:lblAlgn val="ctr"/>
        <c:lblOffset val="100"/>
      </c:catAx>
      <c:valAx>
        <c:axId val="214090112"/>
        <c:scaling>
          <c:orientation val="minMax"/>
        </c:scaling>
        <c:axPos val="l"/>
        <c:majorGridlines/>
        <c:numFmt formatCode="###,###" sourceLinked="1"/>
        <c:tickLblPos val="nextTo"/>
        <c:crossAx val="21408012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낙성대역!$I$7:$I$30</c:f>
              <c:numCache>
                <c:formatCode>###,###</c:formatCode>
                <c:ptCount val="24"/>
                <c:pt idx="0">
                  <c:v>2260</c:v>
                </c:pt>
                <c:pt idx="1">
                  <c:v>1769</c:v>
                </c:pt>
                <c:pt idx="2">
                  <c:v>1253</c:v>
                </c:pt>
                <c:pt idx="3">
                  <c:v>968</c:v>
                </c:pt>
                <c:pt idx="4">
                  <c:v>1004</c:v>
                </c:pt>
                <c:pt idx="5">
                  <c:v>1698</c:v>
                </c:pt>
                <c:pt idx="6">
                  <c:v>3259</c:v>
                </c:pt>
                <c:pt idx="7">
                  <c:v>3462</c:v>
                </c:pt>
                <c:pt idx="8">
                  <c:v>2850</c:v>
                </c:pt>
                <c:pt idx="9">
                  <c:v>3116</c:v>
                </c:pt>
                <c:pt idx="10">
                  <c:v>3307</c:v>
                </c:pt>
                <c:pt idx="11">
                  <c:v>3094</c:v>
                </c:pt>
                <c:pt idx="12">
                  <c:v>2852</c:v>
                </c:pt>
                <c:pt idx="13">
                  <c:v>3038</c:v>
                </c:pt>
                <c:pt idx="14">
                  <c:v>3063</c:v>
                </c:pt>
                <c:pt idx="15">
                  <c:v>3209</c:v>
                </c:pt>
                <c:pt idx="16">
                  <c:v>3199</c:v>
                </c:pt>
                <c:pt idx="17">
                  <c:v>3422</c:v>
                </c:pt>
                <c:pt idx="18">
                  <c:v>3277</c:v>
                </c:pt>
                <c:pt idx="19">
                  <c:v>3135</c:v>
                </c:pt>
                <c:pt idx="20">
                  <c:v>2835</c:v>
                </c:pt>
                <c:pt idx="21">
                  <c:v>2852</c:v>
                </c:pt>
                <c:pt idx="22">
                  <c:v>2751</c:v>
                </c:pt>
                <c:pt idx="23">
                  <c:v>2602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낙성대역!$S$7:$S$30</c:f>
              <c:numCache>
                <c:formatCode>###,###</c:formatCode>
                <c:ptCount val="24"/>
                <c:pt idx="0">
                  <c:v>2813</c:v>
                </c:pt>
                <c:pt idx="1">
                  <c:v>2241</c:v>
                </c:pt>
                <c:pt idx="2">
                  <c:v>1682</c:v>
                </c:pt>
                <c:pt idx="3">
                  <c:v>1298</c:v>
                </c:pt>
                <c:pt idx="4">
                  <c:v>1088</c:v>
                </c:pt>
                <c:pt idx="5">
                  <c:v>1154</c:v>
                </c:pt>
                <c:pt idx="6">
                  <c:v>1963</c:v>
                </c:pt>
                <c:pt idx="7">
                  <c:v>3417</c:v>
                </c:pt>
                <c:pt idx="8">
                  <c:v>3494</c:v>
                </c:pt>
                <c:pt idx="9">
                  <c:v>3380</c:v>
                </c:pt>
                <c:pt idx="10">
                  <c:v>3353</c:v>
                </c:pt>
                <c:pt idx="11">
                  <c:v>3356</c:v>
                </c:pt>
                <c:pt idx="12">
                  <c:v>3048</c:v>
                </c:pt>
                <c:pt idx="13">
                  <c:v>3156</c:v>
                </c:pt>
                <c:pt idx="14">
                  <c:v>3137</c:v>
                </c:pt>
                <c:pt idx="15">
                  <c:v>3283</c:v>
                </c:pt>
                <c:pt idx="16">
                  <c:v>3218</c:v>
                </c:pt>
                <c:pt idx="17">
                  <c:v>3218</c:v>
                </c:pt>
                <c:pt idx="18">
                  <c:v>3473</c:v>
                </c:pt>
                <c:pt idx="19">
                  <c:v>3431</c:v>
                </c:pt>
                <c:pt idx="20">
                  <c:v>3387</c:v>
                </c:pt>
                <c:pt idx="21">
                  <c:v>3321</c:v>
                </c:pt>
                <c:pt idx="22">
                  <c:v>3423</c:v>
                </c:pt>
                <c:pt idx="23">
                  <c:v>3281</c:v>
                </c:pt>
              </c:numCache>
            </c:numRef>
          </c:val>
        </c:ser>
        <c:marker val="1"/>
        <c:axId val="215176320"/>
        <c:axId val="215177856"/>
      </c:lineChart>
      <c:catAx>
        <c:axId val="215176320"/>
        <c:scaling>
          <c:orientation val="minMax"/>
        </c:scaling>
        <c:axPos val="b"/>
        <c:numFmt formatCode="General" sourceLinked="1"/>
        <c:tickLblPos val="nextTo"/>
        <c:crossAx val="215177856"/>
        <c:crosses val="autoZero"/>
        <c:auto val="1"/>
        <c:lblAlgn val="ctr"/>
        <c:lblOffset val="100"/>
      </c:catAx>
      <c:valAx>
        <c:axId val="215177856"/>
        <c:scaling>
          <c:orientation val="minMax"/>
        </c:scaling>
        <c:axPos val="l"/>
        <c:majorGridlines/>
        <c:numFmt formatCode="###,###" sourceLinked="1"/>
        <c:tickLblPos val="nextTo"/>
        <c:crossAx val="21517632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올림픽대교!$I$7:$I$30</c:f>
              <c:numCache>
                <c:formatCode>###,###</c:formatCode>
                <c:ptCount val="24"/>
                <c:pt idx="0">
                  <c:v>606</c:v>
                </c:pt>
                <c:pt idx="1">
                  <c:v>373</c:v>
                </c:pt>
                <c:pt idx="2">
                  <c:v>257</c:v>
                </c:pt>
                <c:pt idx="3">
                  <c:v>176</c:v>
                </c:pt>
                <c:pt idx="4">
                  <c:v>213</c:v>
                </c:pt>
                <c:pt idx="5">
                  <c:v>469</c:v>
                </c:pt>
                <c:pt idx="6">
                  <c:v>1113</c:v>
                </c:pt>
                <c:pt idx="7">
                  <c:v>2551</c:v>
                </c:pt>
                <c:pt idx="8">
                  <c:v>2793</c:v>
                </c:pt>
                <c:pt idx="9">
                  <c:v>2294</c:v>
                </c:pt>
                <c:pt idx="10">
                  <c:v>2258</c:v>
                </c:pt>
                <c:pt idx="11">
                  <c:v>2136</c:v>
                </c:pt>
                <c:pt idx="12">
                  <c:v>1976</c:v>
                </c:pt>
                <c:pt idx="13">
                  <c:v>2078</c:v>
                </c:pt>
                <c:pt idx="14">
                  <c:v>2273</c:v>
                </c:pt>
                <c:pt idx="15">
                  <c:v>2458</c:v>
                </c:pt>
                <c:pt idx="16">
                  <c:v>2591</c:v>
                </c:pt>
                <c:pt idx="17">
                  <c:v>2887</c:v>
                </c:pt>
                <c:pt idx="18">
                  <c:v>3119</c:v>
                </c:pt>
                <c:pt idx="19">
                  <c:v>2657</c:v>
                </c:pt>
                <c:pt idx="20">
                  <c:v>2095</c:v>
                </c:pt>
                <c:pt idx="21">
                  <c:v>1837</c:v>
                </c:pt>
                <c:pt idx="22">
                  <c:v>1544</c:v>
                </c:pt>
                <c:pt idx="23">
                  <c:v>1018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올림픽대교!$S$7:$S$30</c:f>
              <c:numCache>
                <c:formatCode>###,###</c:formatCode>
                <c:ptCount val="24"/>
                <c:pt idx="0">
                  <c:v>683</c:v>
                </c:pt>
                <c:pt idx="1">
                  <c:v>418</c:v>
                </c:pt>
                <c:pt idx="2">
                  <c:v>286</c:v>
                </c:pt>
                <c:pt idx="3">
                  <c:v>225</c:v>
                </c:pt>
                <c:pt idx="4">
                  <c:v>293</c:v>
                </c:pt>
                <c:pt idx="5">
                  <c:v>526</c:v>
                </c:pt>
                <c:pt idx="6">
                  <c:v>1404</c:v>
                </c:pt>
                <c:pt idx="7">
                  <c:v>3282</c:v>
                </c:pt>
                <c:pt idx="8">
                  <c:v>3852</c:v>
                </c:pt>
                <c:pt idx="9">
                  <c:v>2768</c:v>
                </c:pt>
                <c:pt idx="10">
                  <c:v>2296</c:v>
                </c:pt>
                <c:pt idx="11">
                  <c:v>2096</c:v>
                </c:pt>
                <c:pt idx="12">
                  <c:v>1862</c:v>
                </c:pt>
                <c:pt idx="13">
                  <c:v>1923</c:v>
                </c:pt>
                <c:pt idx="14">
                  <c:v>1986</c:v>
                </c:pt>
                <c:pt idx="15">
                  <c:v>2028</c:v>
                </c:pt>
                <c:pt idx="16">
                  <c:v>2183</c:v>
                </c:pt>
                <c:pt idx="17">
                  <c:v>2358</c:v>
                </c:pt>
                <c:pt idx="18">
                  <c:v>2444</c:v>
                </c:pt>
                <c:pt idx="19">
                  <c:v>2275</c:v>
                </c:pt>
                <c:pt idx="20">
                  <c:v>1824</c:v>
                </c:pt>
                <c:pt idx="21">
                  <c:v>1693</c:v>
                </c:pt>
                <c:pt idx="22">
                  <c:v>1574</c:v>
                </c:pt>
                <c:pt idx="23">
                  <c:v>1252</c:v>
                </c:pt>
              </c:numCache>
            </c:numRef>
          </c:val>
        </c:ser>
        <c:marker val="1"/>
        <c:axId val="158061696"/>
        <c:axId val="158063232"/>
      </c:lineChart>
      <c:catAx>
        <c:axId val="158061696"/>
        <c:scaling>
          <c:orientation val="minMax"/>
        </c:scaling>
        <c:axPos val="b"/>
        <c:numFmt formatCode="General" sourceLinked="1"/>
        <c:tickLblPos val="nextTo"/>
        <c:crossAx val="158063232"/>
        <c:crosses val="autoZero"/>
        <c:auto val="1"/>
        <c:lblAlgn val="ctr"/>
        <c:lblOffset val="100"/>
      </c:catAx>
      <c:valAx>
        <c:axId val="158063232"/>
        <c:scaling>
          <c:orientation val="minMax"/>
        </c:scaling>
        <c:axPos val="l"/>
        <c:majorGridlines/>
        <c:numFmt formatCode="###,###" sourceLinked="1"/>
        <c:tickLblPos val="nextTo"/>
        <c:crossAx val="15806169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'성산대교북단(강변북로)'!$I$7:$I$30</c:f>
              <c:numCache>
                <c:formatCode>###,###</c:formatCode>
                <c:ptCount val="24"/>
                <c:pt idx="0">
                  <c:v>2155</c:v>
                </c:pt>
                <c:pt idx="1">
                  <c:v>1415</c:v>
                </c:pt>
                <c:pt idx="2">
                  <c:v>948</c:v>
                </c:pt>
                <c:pt idx="3">
                  <c:v>781</c:v>
                </c:pt>
                <c:pt idx="4">
                  <c:v>1113</c:v>
                </c:pt>
                <c:pt idx="5">
                  <c:v>2635</c:v>
                </c:pt>
                <c:pt idx="6">
                  <c:v>6739</c:v>
                </c:pt>
                <c:pt idx="7">
                  <c:v>6269</c:v>
                </c:pt>
                <c:pt idx="8">
                  <c:v>5568</c:v>
                </c:pt>
                <c:pt idx="9">
                  <c:v>6741</c:v>
                </c:pt>
                <c:pt idx="10">
                  <c:v>6082</c:v>
                </c:pt>
                <c:pt idx="11">
                  <c:v>5439</c:v>
                </c:pt>
                <c:pt idx="12">
                  <c:v>5136</c:v>
                </c:pt>
                <c:pt idx="13">
                  <c:v>6060</c:v>
                </c:pt>
                <c:pt idx="14">
                  <c:v>6062</c:v>
                </c:pt>
                <c:pt idx="15">
                  <c:v>5919</c:v>
                </c:pt>
                <c:pt idx="16">
                  <c:v>5657</c:v>
                </c:pt>
                <c:pt idx="17">
                  <c:v>5337</c:v>
                </c:pt>
                <c:pt idx="18">
                  <c:v>4248</c:v>
                </c:pt>
                <c:pt idx="19">
                  <c:v>4029</c:v>
                </c:pt>
                <c:pt idx="20">
                  <c:v>3624</c:v>
                </c:pt>
                <c:pt idx="21">
                  <c:v>3900</c:v>
                </c:pt>
                <c:pt idx="22">
                  <c:v>3985</c:v>
                </c:pt>
                <c:pt idx="23">
                  <c:v>3045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'성산대교북단(강변북로)'!$S$7:$S$30</c:f>
              <c:numCache>
                <c:formatCode>###,###</c:formatCode>
                <c:ptCount val="24"/>
                <c:pt idx="0">
                  <c:v>3479</c:v>
                </c:pt>
                <c:pt idx="1">
                  <c:v>2397</c:v>
                </c:pt>
                <c:pt idx="2">
                  <c:v>1592</c:v>
                </c:pt>
                <c:pt idx="3">
                  <c:v>1237</c:v>
                </c:pt>
                <c:pt idx="4">
                  <c:v>1111</c:v>
                </c:pt>
                <c:pt idx="5">
                  <c:v>1924</c:v>
                </c:pt>
                <c:pt idx="6">
                  <c:v>4044</c:v>
                </c:pt>
                <c:pt idx="7">
                  <c:v>5357</c:v>
                </c:pt>
                <c:pt idx="8">
                  <c:v>5512</c:v>
                </c:pt>
                <c:pt idx="9">
                  <c:v>5555</c:v>
                </c:pt>
                <c:pt idx="10">
                  <c:v>6159</c:v>
                </c:pt>
                <c:pt idx="11">
                  <c:v>6153</c:v>
                </c:pt>
                <c:pt idx="12">
                  <c:v>5755</c:v>
                </c:pt>
                <c:pt idx="13">
                  <c:v>5967</c:v>
                </c:pt>
                <c:pt idx="14">
                  <c:v>6152</c:v>
                </c:pt>
                <c:pt idx="15">
                  <c:v>6381</c:v>
                </c:pt>
                <c:pt idx="16">
                  <c:v>6343</c:v>
                </c:pt>
                <c:pt idx="17">
                  <c:v>6478</c:v>
                </c:pt>
                <c:pt idx="18">
                  <c:v>6268</c:v>
                </c:pt>
                <c:pt idx="19">
                  <c:v>6043</c:v>
                </c:pt>
                <c:pt idx="20">
                  <c:v>5944</c:v>
                </c:pt>
                <c:pt idx="21">
                  <c:v>6020</c:v>
                </c:pt>
                <c:pt idx="22">
                  <c:v>6069</c:v>
                </c:pt>
                <c:pt idx="23">
                  <c:v>4971</c:v>
                </c:pt>
              </c:numCache>
            </c:numRef>
          </c:val>
        </c:ser>
        <c:marker val="1"/>
        <c:axId val="215215488"/>
        <c:axId val="215241856"/>
      </c:lineChart>
      <c:catAx>
        <c:axId val="215215488"/>
        <c:scaling>
          <c:orientation val="minMax"/>
        </c:scaling>
        <c:axPos val="b"/>
        <c:numFmt formatCode="General" sourceLinked="1"/>
        <c:tickLblPos val="nextTo"/>
        <c:crossAx val="215241856"/>
        <c:crosses val="autoZero"/>
        <c:auto val="1"/>
        <c:lblAlgn val="ctr"/>
        <c:lblOffset val="100"/>
      </c:catAx>
      <c:valAx>
        <c:axId val="215241856"/>
        <c:scaling>
          <c:orientation val="minMax"/>
        </c:scaling>
        <c:axPos val="l"/>
        <c:majorGridlines/>
        <c:numFmt formatCode="###,###" sourceLinked="1"/>
        <c:tickLblPos val="nextTo"/>
        <c:crossAx val="21521548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상도터널!$I$7:$I$30</c:f>
              <c:numCache>
                <c:formatCode>###,###</c:formatCode>
                <c:ptCount val="24"/>
                <c:pt idx="0">
                  <c:v>941</c:v>
                </c:pt>
                <c:pt idx="1">
                  <c:v>697</c:v>
                </c:pt>
                <c:pt idx="2">
                  <c:v>487</c:v>
                </c:pt>
                <c:pt idx="3">
                  <c:v>343</c:v>
                </c:pt>
                <c:pt idx="4">
                  <c:v>407</c:v>
                </c:pt>
                <c:pt idx="5">
                  <c:v>714</c:v>
                </c:pt>
                <c:pt idx="6">
                  <c:v>1680</c:v>
                </c:pt>
                <c:pt idx="7">
                  <c:v>2071</c:v>
                </c:pt>
                <c:pt idx="8">
                  <c:v>1630</c:v>
                </c:pt>
                <c:pt idx="9">
                  <c:v>1773</c:v>
                </c:pt>
                <c:pt idx="10">
                  <c:v>1644</c:v>
                </c:pt>
                <c:pt idx="11">
                  <c:v>1486</c:v>
                </c:pt>
                <c:pt idx="12">
                  <c:v>1345</c:v>
                </c:pt>
                <c:pt idx="13">
                  <c:v>1485</c:v>
                </c:pt>
                <c:pt idx="14">
                  <c:v>1509</c:v>
                </c:pt>
                <c:pt idx="15">
                  <c:v>1404</c:v>
                </c:pt>
                <c:pt idx="16">
                  <c:v>1438</c:v>
                </c:pt>
                <c:pt idx="17">
                  <c:v>1469</c:v>
                </c:pt>
                <c:pt idx="18">
                  <c:v>1486</c:v>
                </c:pt>
                <c:pt idx="19">
                  <c:v>1106</c:v>
                </c:pt>
                <c:pt idx="20">
                  <c:v>1214</c:v>
                </c:pt>
                <c:pt idx="21">
                  <c:v>1344</c:v>
                </c:pt>
                <c:pt idx="22">
                  <c:v>1311</c:v>
                </c:pt>
                <c:pt idx="23">
                  <c:v>1200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상도터널!$S$7:$S$30</c:f>
              <c:numCache>
                <c:formatCode>###,###</c:formatCode>
                <c:ptCount val="24"/>
                <c:pt idx="0">
                  <c:v>1186</c:v>
                </c:pt>
                <c:pt idx="1">
                  <c:v>998</c:v>
                </c:pt>
                <c:pt idx="2">
                  <c:v>648</c:v>
                </c:pt>
                <c:pt idx="3">
                  <c:v>445</c:v>
                </c:pt>
                <c:pt idx="4">
                  <c:v>335</c:v>
                </c:pt>
                <c:pt idx="5">
                  <c:v>335</c:v>
                </c:pt>
                <c:pt idx="6">
                  <c:v>738</c:v>
                </c:pt>
                <c:pt idx="7">
                  <c:v>1016</c:v>
                </c:pt>
                <c:pt idx="8">
                  <c:v>1272</c:v>
                </c:pt>
                <c:pt idx="9">
                  <c:v>1241</c:v>
                </c:pt>
                <c:pt idx="10">
                  <c:v>1307</c:v>
                </c:pt>
                <c:pt idx="11">
                  <c:v>1276</c:v>
                </c:pt>
                <c:pt idx="12">
                  <c:v>1317</c:v>
                </c:pt>
                <c:pt idx="13">
                  <c:v>1261</c:v>
                </c:pt>
                <c:pt idx="14">
                  <c:v>1368</c:v>
                </c:pt>
                <c:pt idx="15">
                  <c:v>1375</c:v>
                </c:pt>
                <c:pt idx="16">
                  <c:v>1497</c:v>
                </c:pt>
                <c:pt idx="17">
                  <c:v>1564</c:v>
                </c:pt>
                <c:pt idx="18">
                  <c:v>1763</c:v>
                </c:pt>
                <c:pt idx="19">
                  <c:v>1637</c:v>
                </c:pt>
                <c:pt idx="20">
                  <c:v>1680</c:v>
                </c:pt>
                <c:pt idx="21">
                  <c:v>1686</c:v>
                </c:pt>
                <c:pt idx="22">
                  <c:v>1629</c:v>
                </c:pt>
                <c:pt idx="23">
                  <c:v>1531</c:v>
                </c:pt>
              </c:numCache>
            </c:numRef>
          </c:val>
        </c:ser>
        <c:marker val="1"/>
        <c:axId val="215918464"/>
        <c:axId val="215920000"/>
      </c:lineChart>
      <c:catAx>
        <c:axId val="215918464"/>
        <c:scaling>
          <c:orientation val="minMax"/>
        </c:scaling>
        <c:axPos val="b"/>
        <c:numFmt formatCode="General" sourceLinked="1"/>
        <c:tickLblPos val="nextTo"/>
        <c:crossAx val="215920000"/>
        <c:crosses val="autoZero"/>
        <c:auto val="1"/>
        <c:lblAlgn val="ctr"/>
        <c:lblOffset val="100"/>
      </c:catAx>
      <c:valAx>
        <c:axId val="215920000"/>
        <c:scaling>
          <c:orientation val="minMax"/>
        </c:scaling>
        <c:axPos val="l"/>
        <c:majorGridlines/>
        <c:numFmt formatCode="###,###" sourceLinked="1"/>
        <c:tickLblPos val="nextTo"/>
        <c:crossAx val="21591846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문성터널!$I$7:$I$30</c:f>
              <c:numCache>
                <c:formatCode>###,###</c:formatCode>
                <c:ptCount val="24"/>
                <c:pt idx="0">
                  <c:v>297</c:v>
                </c:pt>
                <c:pt idx="1">
                  <c:v>235</c:v>
                </c:pt>
                <c:pt idx="2">
                  <c:v>189</c:v>
                </c:pt>
                <c:pt idx="3">
                  <c:v>167</c:v>
                </c:pt>
                <c:pt idx="4">
                  <c:v>168</c:v>
                </c:pt>
                <c:pt idx="5">
                  <c:v>237</c:v>
                </c:pt>
                <c:pt idx="6">
                  <c:v>512</c:v>
                </c:pt>
                <c:pt idx="7">
                  <c:v>757</c:v>
                </c:pt>
                <c:pt idx="8">
                  <c:v>704</c:v>
                </c:pt>
                <c:pt idx="9">
                  <c:v>601</c:v>
                </c:pt>
                <c:pt idx="10">
                  <c:v>553</c:v>
                </c:pt>
                <c:pt idx="11">
                  <c:v>472</c:v>
                </c:pt>
                <c:pt idx="12">
                  <c:v>449</c:v>
                </c:pt>
                <c:pt idx="13">
                  <c:v>467</c:v>
                </c:pt>
                <c:pt idx="14">
                  <c:v>532</c:v>
                </c:pt>
                <c:pt idx="15">
                  <c:v>536</c:v>
                </c:pt>
                <c:pt idx="16">
                  <c:v>567</c:v>
                </c:pt>
                <c:pt idx="17">
                  <c:v>541</c:v>
                </c:pt>
                <c:pt idx="18">
                  <c:v>553</c:v>
                </c:pt>
                <c:pt idx="19">
                  <c:v>511</c:v>
                </c:pt>
                <c:pt idx="20">
                  <c:v>430</c:v>
                </c:pt>
                <c:pt idx="21">
                  <c:v>401</c:v>
                </c:pt>
                <c:pt idx="22">
                  <c:v>372</c:v>
                </c:pt>
                <c:pt idx="23">
                  <c:v>329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문성터널!$S$7:$S$30</c:f>
              <c:numCache>
                <c:formatCode>###,###</c:formatCode>
                <c:ptCount val="24"/>
                <c:pt idx="0">
                  <c:v>351</c:v>
                </c:pt>
                <c:pt idx="1">
                  <c:v>276</c:v>
                </c:pt>
                <c:pt idx="2">
                  <c:v>229</c:v>
                </c:pt>
                <c:pt idx="3">
                  <c:v>198</c:v>
                </c:pt>
                <c:pt idx="4">
                  <c:v>192</c:v>
                </c:pt>
                <c:pt idx="5">
                  <c:v>202</c:v>
                </c:pt>
                <c:pt idx="6">
                  <c:v>268</c:v>
                </c:pt>
                <c:pt idx="7">
                  <c:v>562</c:v>
                </c:pt>
                <c:pt idx="8">
                  <c:v>631</c:v>
                </c:pt>
                <c:pt idx="9">
                  <c:v>468</c:v>
                </c:pt>
                <c:pt idx="10">
                  <c:v>443</c:v>
                </c:pt>
                <c:pt idx="11">
                  <c:v>451</c:v>
                </c:pt>
                <c:pt idx="12">
                  <c:v>448</c:v>
                </c:pt>
                <c:pt idx="13">
                  <c:v>457</c:v>
                </c:pt>
                <c:pt idx="14">
                  <c:v>501</c:v>
                </c:pt>
                <c:pt idx="15">
                  <c:v>551</c:v>
                </c:pt>
                <c:pt idx="16">
                  <c:v>549</c:v>
                </c:pt>
                <c:pt idx="17">
                  <c:v>578</c:v>
                </c:pt>
                <c:pt idx="18">
                  <c:v>656</c:v>
                </c:pt>
                <c:pt idx="19">
                  <c:v>588</c:v>
                </c:pt>
                <c:pt idx="20">
                  <c:v>550</c:v>
                </c:pt>
                <c:pt idx="21">
                  <c:v>506</c:v>
                </c:pt>
                <c:pt idx="22">
                  <c:v>522</c:v>
                </c:pt>
                <c:pt idx="23">
                  <c:v>446</c:v>
                </c:pt>
              </c:numCache>
            </c:numRef>
          </c:val>
        </c:ser>
        <c:marker val="1"/>
        <c:axId val="216043904"/>
        <c:axId val="216045440"/>
      </c:lineChart>
      <c:catAx>
        <c:axId val="216043904"/>
        <c:scaling>
          <c:orientation val="minMax"/>
        </c:scaling>
        <c:axPos val="b"/>
        <c:numFmt formatCode="General" sourceLinked="1"/>
        <c:tickLblPos val="nextTo"/>
        <c:crossAx val="216045440"/>
        <c:crosses val="autoZero"/>
        <c:auto val="1"/>
        <c:lblAlgn val="ctr"/>
        <c:lblOffset val="100"/>
      </c:catAx>
      <c:valAx>
        <c:axId val="216045440"/>
        <c:scaling>
          <c:orientation val="minMax"/>
        </c:scaling>
        <c:axPos val="l"/>
        <c:majorGridlines/>
        <c:numFmt formatCode="###,###" sourceLinked="1"/>
        <c:tickLblPos val="nextTo"/>
        <c:crossAx val="21604390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북악터널!$I$7:$I$30</c:f>
              <c:numCache>
                <c:formatCode>###,###</c:formatCode>
                <c:ptCount val="24"/>
                <c:pt idx="0">
                  <c:v>438</c:v>
                </c:pt>
                <c:pt idx="1">
                  <c:v>342</c:v>
                </c:pt>
                <c:pt idx="2">
                  <c:v>257</c:v>
                </c:pt>
                <c:pt idx="3">
                  <c:v>180</c:v>
                </c:pt>
                <c:pt idx="4">
                  <c:v>174</c:v>
                </c:pt>
                <c:pt idx="5">
                  <c:v>378</c:v>
                </c:pt>
                <c:pt idx="6">
                  <c:v>975</c:v>
                </c:pt>
                <c:pt idx="7">
                  <c:v>1340</c:v>
                </c:pt>
                <c:pt idx="8">
                  <c:v>1406</c:v>
                </c:pt>
                <c:pt idx="9">
                  <c:v>1316</c:v>
                </c:pt>
                <c:pt idx="10">
                  <c:v>1139</c:v>
                </c:pt>
                <c:pt idx="11">
                  <c:v>1000</c:v>
                </c:pt>
                <c:pt idx="12">
                  <c:v>917</c:v>
                </c:pt>
                <c:pt idx="13">
                  <c:v>930</c:v>
                </c:pt>
                <c:pt idx="14">
                  <c:v>957</c:v>
                </c:pt>
                <c:pt idx="15">
                  <c:v>1024</c:v>
                </c:pt>
                <c:pt idx="16">
                  <c:v>1144</c:v>
                </c:pt>
                <c:pt idx="17">
                  <c:v>1356</c:v>
                </c:pt>
                <c:pt idx="18">
                  <c:v>1476</c:v>
                </c:pt>
                <c:pt idx="19">
                  <c:v>1290</c:v>
                </c:pt>
                <c:pt idx="20">
                  <c:v>1031</c:v>
                </c:pt>
                <c:pt idx="21">
                  <c:v>987</c:v>
                </c:pt>
                <c:pt idx="22">
                  <c:v>921</c:v>
                </c:pt>
                <c:pt idx="23">
                  <c:v>665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북악터널!$S$7:$S$30</c:f>
              <c:numCache>
                <c:formatCode>###,###</c:formatCode>
                <c:ptCount val="24"/>
                <c:pt idx="0">
                  <c:v>297</c:v>
                </c:pt>
                <c:pt idx="1">
                  <c:v>209</c:v>
                </c:pt>
                <c:pt idx="2">
                  <c:v>177</c:v>
                </c:pt>
                <c:pt idx="3">
                  <c:v>140</c:v>
                </c:pt>
                <c:pt idx="4">
                  <c:v>137</c:v>
                </c:pt>
                <c:pt idx="5">
                  <c:v>180</c:v>
                </c:pt>
                <c:pt idx="6">
                  <c:v>396</c:v>
                </c:pt>
                <c:pt idx="7">
                  <c:v>955</c:v>
                </c:pt>
                <c:pt idx="8">
                  <c:v>1178</c:v>
                </c:pt>
                <c:pt idx="9">
                  <c:v>1046</c:v>
                </c:pt>
                <c:pt idx="10">
                  <c:v>886</c:v>
                </c:pt>
                <c:pt idx="11">
                  <c:v>789</c:v>
                </c:pt>
                <c:pt idx="12">
                  <c:v>693</c:v>
                </c:pt>
                <c:pt idx="13">
                  <c:v>752</c:v>
                </c:pt>
                <c:pt idx="14">
                  <c:v>733</c:v>
                </c:pt>
                <c:pt idx="15">
                  <c:v>828</c:v>
                </c:pt>
                <c:pt idx="16">
                  <c:v>909</c:v>
                </c:pt>
                <c:pt idx="17">
                  <c:v>1066</c:v>
                </c:pt>
                <c:pt idx="18">
                  <c:v>1234</c:v>
                </c:pt>
                <c:pt idx="19">
                  <c:v>1135</c:v>
                </c:pt>
                <c:pt idx="20">
                  <c:v>892</c:v>
                </c:pt>
                <c:pt idx="21">
                  <c:v>808</c:v>
                </c:pt>
                <c:pt idx="22">
                  <c:v>689</c:v>
                </c:pt>
                <c:pt idx="23">
                  <c:v>475</c:v>
                </c:pt>
              </c:numCache>
            </c:numRef>
          </c:val>
        </c:ser>
        <c:marker val="1"/>
        <c:axId val="216177280"/>
        <c:axId val="151191936"/>
      </c:lineChart>
      <c:catAx>
        <c:axId val="216177280"/>
        <c:scaling>
          <c:orientation val="minMax"/>
        </c:scaling>
        <c:axPos val="b"/>
        <c:numFmt formatCode="General" sourceLinked="1"/>
        <c:tickLblPos val="nextTo"/>
        <c:crossAx val="151191936"/>
        <c:crosses val="autoZero"/>
        <c:auto val="1"/>
        <c:lblAlgn val="ctr"/>
        <c:lblOffset val="100"/>
      </c:catAx>
      <c:valAx>
        <c:axId val="151191936"/>
        <c:scaling>
          <c:orientation val="minMax"/>
        </c:scaling>
        <c:axPos val="l"/>
        <c:majorGridlines/>
        <c:numFmt formatCode="###,###" sourceLinked="1"/>
        <c:tickLblPos val="nextTo"/>
        <c:crossAx val="21617728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'종합운동장(올림픽로)'!$I$7:$I$30</c:f>
              <c:numCache>
                <c:formatCode>###,###</c:formatCode>
                <c:ptCount val="24"/>
                <c:pt idx="0">
                  <c:v>1393</c:v>
                </c:pt>
                <c:pt idx="1">
                  <c:v>979</c:v>
                </c:pt>
                <c:pt idx="2">
                  <c:v>672</c:v>
                </c:pt>
                <c:pt idx="3">
                  <c:v>422</c:v>
                </c:pt>
                <c:pt idx="4">
                  <c:v>346</c:v>
                </c:pt>
                <c:pt idx="5">
                  <c:v>446</c:v>
                </c:pt>
                <c:pt idx="6">
                  <c:v>946</c:v>
                </c:pt>
                <c:pt idx="7">
                  <c:v>2505</c:v>
                </c:pt>
                <c:pt idx="8">
                  <c:v>1635</c:v>
                </c:pt>
                <c:pt idx="9">
                  <c:v>1862</c:v>
                </c:pt>
                <c:pt idx="10">
                  <c:v>1942</c:v>
                </c:pt>
                <c:pt idx="11">
                  <c:v>1916</c:v>
                </c:pt>
                <c:pt idx="12">
                  <c:v>1806</c:v>
                </c:pt>
                <c:pt idx="13">
                  <c:v>1880</c:v>
                </c:pt>
                <c:pt idx="14">
                  <c:v>1973</c:v>
                </c:pt>
                <c:pt idx="15">
                  <c:v>2021</c:v>
                </c:pt>
                <c:pt idx="16">
                  <c:v>2000</c:v>
                </c:pt>
                <c:pt idx="17">
                  <c:v>1974</c:v>
                </c:pt>
                <c:pt idx="18">
                  <c:v>2034</c:v>
                </c:pt>
                <c:pt idx="19">
                  <c:v>1791</c:v>
                </c:pt>
                <c:pt idx="20">
                  <c:v>1669</c:v>
                </c:pt>
                <c:pt idx="21">
                  <c:v>1767</c:v>
                </c:pt>
                <c:pt idx="22">
                  <c:v>1715</c:v>
                </c:pt>
                <c:pt idx="23">
                  <c:v>1744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'종합운동장(올림픽로)'!$S$7:$S$30</c:f>
              <c:numCache>
                <c:formatCode>###,###</c:formatCode>
                <c:ptCount val="24"/>
                <c:pt idx="0">
                  <c:v>1481</c:v>
                </c:pt>
                <c:pt idx="1">
                  <c:v>1089</c:v>
                </c:pt>
                <c:pt idx="2">
                  <c:v>916</c:v>
                </c:pt>
                <c:pt idx="3">
                  <c:v>676</c:v>
                </c:pt>
                <c:pt idx="4">
                  <c:v>520</c:v>
                </c:pt>
                <c:pt idx="5">
                  <c:v>498</c:v>
                </c:pt>
                <c:pt idx="6">
                  <c:v>727</c:v>
                </c:pt>
                <c:pt idx="7">
                  <c:v>856</c:v>
                </c:pt>
                <c:pt idx="8">
                  <c:v>1267</c:v>
                </c:pt>
                <c:pt idx="9">
                  <c:v>1466</c:v>
                </c:pt>
                <c:pt idx="10">
                  <c:v>1769</c:v>
                </c:pt>
                <c:pt idx="11">
                  <c:v>1842</c:v>
                </c:pt>
                <c:pt idx="12">
                  <c:v>1884</c:v>
                </c:pt>
                <c:pt idx="13">
                  <c:v>1966</c:v>
                </c:pt>
                <c:pt idx="14">
                  <c:v>2211</c:v>
                </c:pt>
                <c:pt idx="15">
                  <c:v>2051</c:v>
                </c:pt>
                <c:pt idx="16">
                  <c:v>2147</c:v>
                </c:pt>
                <c:pt idx="17">
                  <c:v>1939</c:v>
                </c:pt>
                <c:pt idx="18">
                  <c:v>2014</c:v>
                </c:pt>
                <c:pt idx="19">
                  <c:v>2107</c:v>
                </c:pt>
                <c:pt idx="20">
                  <c:v>1997</c:v>
                </c:pt>
                <c:pt idx="21">
                  <c:v>2020</c:v>
                </c:pt>
                <c:pt idx="22">
                  <c:v>2076</c:v>
                </c:pt>
                <c:pt idx="23">
                  <c:v>1797</c:v>
                </c:pt>
              </c:numCache>
            </c:numRef>
          </c:val>
        </c:ser>
        <c:marker val="1"/>
        <c:axId val="215258240"/>
        <c:axId val="215259776"/>
      </c:lineChart>
      <c:catAx>
        <c:axId val="215258240"/>
        <c:scaling>
          <c:orientation val="minMax"/>
        </c:scaling>
        <c:axPos val="b"/>
        <c:numFmt formatCode="General" sourceLinked="1"/>
        <c:tickLblPos val="nextTo"/>
        <c:crossAx val="215259776"/>
        <c:crosses val="autoZero"/>
        <c:auto val="1"/>
        <c:lblAlgn val="ctr"/>
        <c:lblOffset val="100"/>
      </c:catAx>
      <c:valAx>
        <c:axId val="215259776"/>
        <c:scaling>
          <c:orientation val="minMax"/>
        </c:scaling>
        <c:axPos val="l"/>
        <c:majorGridlines/>
        <c:numFmt formatCode="###,###" sourceLinked="1"/>
        <c:tickLblPos val="nextTo"/>
        <c:crossAx val="21525824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오류I.C!$I$7:$I$30</c:f>
              <c:numCache>
                <c:formatCode>###,###</c:formatCode>
                <c:ptCount val="24"/>
                <c:pt idx="0">
                  <c:v>802</c:v>
                </c:pt>
                <c:pt idx="1">
                  <c:v>651</c:v>
                </c:pt>
                <c:pt idx="2">
                  <c:v>482</c:v>
                </c:pt>
                <c:pt idx="3">
                  <c:v>353</c:v>
                </c:pt>
                <c:pt idx="4">
                  <c:v>411</c:v>
                </c:pt>
                <c:pt idx="5">
                  <c:v>789</c:v>
                </c:pt>
                <c:pt idx="6">
                  <c:v>1261</c:v>
                </c:pt>
                <c:pt idx="7">
                  <c:v>1509</c:v>
                </c:pt>
                <c:pt idx="8">
                  <c:v>1344</c:v>
                </c:pt>
                <c:pt idx="9">
                  <c:v>1358</c:v>
                </c:pt>
                <c:pt idx="10">
                  <c:v>1336</c:v>
                </c:pt>
                <c:pt idx="11">
                  <c:v>1270</c:v>
                </c:pt>
                <c:pt idx="12">
                  <c:v>1213</c:v>
                </c:pt>
                <c:pt idx="13">
                  <c:v>1314</c:v>
                </c:pt>
                <c:pt idx="14">
                  <c:v>1321</c:v>
                </c:pt>
                <c:pt idx="15">
                  <c:v>1339</c:v>
                </c:pt>
                <c:pt idx="16">
                  <c:v>1382</c:v>
                </c:pt>
                <c:pt idx="17">
                  <c:v>1425</c:v>
                </c:pt>
                <c:pt idx="18">
                  <c:v>1389</c:v>
                </c:pt>
                <c:pt idx="19">
                  <c:v>1258</c:v>
                </c:pt>
                <c:pt idx="20">
                  <c:v>1105</c:v>
                </c:pt>
                <c:pt idx="21">
                  <c:v>1096</c:v>
                </c:pt>
                <c:pt idx="22">
                  <c:v>1036</c:v>
                </c:pt>
                <c:pt idx="23">
                  <c:v>951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오류I.C!$S$7:$S$30</c:f>
              <c:numCache>
                <c:formatCode>###,###</c:formatCode>
                <c:ptCount val="24"/>
                <c:pt idx="0">
                  <c:v>1109</c:v>
                </c:pt>
                <c:pt idx="1">
                  <c:v>815</c:v>
                </c:pt>
                <c:pt idx="2">
                  <c:v>608</c:v>
                </c:pt>
                <c:pt idx="3">
                  <c:v>478</c:v>
                </c:pt>
                <c:pt idx="4">
                  <c:v>476</c:v>
                </c:pt>
                <c:pt idx="5">
                  <c:v>698</c:v>
                </c:pt>
                <c:pt idx="6">
                  <c:v>1139</c:v>
                </c:pt>
                <c:pt idx="7">
                  <c:v>1720</c:v>
                </c:pt>
                <c:pt idx="8">
                  <c:v>1644</c:v>
                </c:pt>
                <c:pt idx="9">
                  <c:v>1574</c:v>
                </c:pt>
                <c:pt idx="10">
                  <c:v>1570</c:v>
                </c:pt>
                <c:pt idx="11">
                  <c:v>1562</c:v>
                </c:pt>
                <c:pt idx="12">
                  <c:v>1538</c:v>
                </c:pt>
                <c:pt idx="13">
                  <c:v>1609</c:v>
                </c:pt>
                <c:pt idx="14">
                  <c:v>1604</c:v>
                </c:pt>
                <c:pt idx="15">
                  <c:v>1670</c:v>
                </c:pt>
                <c:pt idx="16">
                  <c:v>1747</c:v>
                </c:pt>
                <c:pt idx="17">
                  <c:v>1735</c:v>
                </c:pt>
                <c:pt idx="18">
                  <c:v>1853</c:v>
                </c:pt>
                <c:pt idx="19">
                  <c:v>1759</c:v>
                </c:pt>
                <c:pt idx="20">
                  <c:v>1633</c:v>
                </c:pt>
                <c:pt idx="21">
                  <c:v>1642</c:v>
                </c:pt>
                <c:pt idx="22">
                  <c:v>1525</c:v>
                </c:pt>
                <c:pt idx="23">
                  <c:v>1323</c:v>
                </c:pt>
              </c:numCache>
            </c:numRef>
          </c:val>
        </c:ser>
        <c:marker val="1"/>
        <c:axId val="151645568"/>
        <c:axId val="151520384"/>
      </c:lineChart>
      <c:catAx>
        <c:axId val="151645568"/>
        <c:scaling>
          <c:orientation val="minMax"/>
        </c:scaling>
        <c:axPos val="b"/>
        <c:numFmt formatCode="General" sourceLinked="1"/>
        <c:tickLblPos val="nextTo"/>
        <c:crossAx val="151520384"/>
        <c:crosses val="autoZero"/>
        <c:auto val="1"/>
        <c:lblAlgn val="ctr"/>
        <c:lblOffset val="100"/>
      </c:catAx>
      <c:valAx>
        <c:axId val="151520384"/>
        <c:scaling>
          <c:orientation val="minMax"/>
        </c:scaling>
        <c:axPos val="l"/>
        <c:majorGridlines/>
        <c:numFmt formatCode="###,###" sourceLinked="1"/>
        <c:tickLblPos val="nextTo"/>
        <c:crossAx val="15164556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금호터널!$I$7:$I$30</c:f>
              <c:numCache>
                <c:formatCode>###,###</c:formatCode>
                <c:ptCount val="24"/>
                <c:pt idx="0">
                  <c:v>817</c:v>
                </c:pt>
                <c:pt idx="1">
                  <c:v>649</c:v>
                </c:pt>
                <c:pt idx="2">
                  <c:v>537</c:v>
                </c:pt>
                <c:pt idx="3">
                  <c:v>465</c:v>
                </c:pt>
                <c:pt idx="4">
                  <c:v>455</c:v>
                </c:pt>
                <c:pt idx="5">
                  <c:v>513</c:v>
                </c:pt>
                <c:pt idx="6">
                  <c:v>1076</c:v>
                </c:pt>
                <c:pt idx="7">
                  <c:v>2153</c:v>
                </c:pt>
                <c:pt idx="8">
                  <c:v>2339</c:v>
                </c:pt>
                <c:pt idx="9">
                  <c:v>2181</c:v>
                </c:pt>
                <c:pt idx="10">
                  <c:v>2102</c:v>
                </c:pt>
                <c:pt idx="11">
                  <c:v>2019</c:v>
                </c:pt>
                <c:pt idx="12">
                  <c:v>1777</c:v>
                </c:pt>
                <c:pt idx="13">
                  <c:v>1844</c:v>
                </c:pt>
                <c:pt idx="14">
                  <c:v>1908</c:v>
                </c:pt>
                <c:pt idx="15">
                  <c:v>1912</c:v>
                </c:pt>
                <c:pt idx="16">
                  <c:v>1826</c:v>
                </c:pt>
                <c:pt idx="17">
                  <c:v>1780</c:v>
                </c:pt>
                <c:pt idx="18">
                  <c:v>1675</c:v>
                </c:pt>
                <c:pt idx="19">
                  <c:v>1538</c:v>
                </c:pt>
                <c:pt idx="20">
                  <c:v>1603</c:v>
                </c:pt>
                <c:pt idx="21">
                  <c:v>1520</c:v>
                </c:pt>
                <c:pt idx="22">
                  <c:v>1501</c:v>
                </c:pt>
                <c:pt idx="23">
                  <c:v>1151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금호터널!$S$7:$S$30</c:f>
              <c:numCache>
                <c:formatCode>###,###</c:formatCode>
                <c:ptCount val="24"/>
                <c:pt idx="0">
                  <c:v>1156</c:v>
                </c:pt>
                <c:pt idx="1">
                  <c:v>930</c:v>
                </c:pt>
                <c:pt idx="2">
                  <c:v>775</c:v>
                </c:pt>
                <c:pt idx="3">
                  <c:v>603</c:v>
                </c:pt>
                <c:pt idx="4">
                  <c:v>548</c:v>
                </c:pt>
                <c:pt idx="5">
                  <c:v>632</c:v>
                </c:pt>
                <c:pt idx="6">
                  <c:v>997</c:v>
                </c:pt>
                <c:pt idx="7">
                  <c:v>2224</c:v>
                </c:pt>
                <c:pt idx="8">
                  <c:v>2192</c:v>
                </c:pt>
                <c:pt idx="9">
                  <c:v>2130</c:v>
                </c:pt>
                <c:pt idx="10">
                  <c:v>2226</c:v>
                </c:pt>
                <c:pt idx="11">
                  <c:v>2199</c:v>
                </c:pt>
                <c:pt idx="12">
                  <c:v>2033</c:v>
                </c:pt>
                <c:pt idx="13">
                  <c:v>2278</c:v>
                </c:pt>
                <c:pt idx="14">
                  <c:v>2329</c:v>
                </c:pt>
                <c:pt idx="15">
                  <c:v>2387</c:v>
                </c:pt>
                <c:pt idx="16">
                  <c:v>2388</c:v>
                </c:pt>
                <c:pt idx="17">
                  <c:v>2394</c:v>
                </c:pt>
                <c:pt idx="18">
                  <c:v>2206</c:v>
                </c:pt>
                <c:pt idx="19">
                  <c:v>2068</c:v>
                </c:pt>
                <c:pt idx="20">
                  <c:v>1877</c:v>
                </c:pt>
                <c:pt idx="21">
                  <c:v>2048</c:v>
                </c:pt>
                <c:pt idx="22">
                  <c:v>1862</c:v>
                </c:pt>
                <c:pt idx="23">
                  <c:v>1500</c:v>
                </c:pt>
              </c:numCache>
            </c:numRef>
          </c:val>
        </c:ser>
        <c:marker val="1"/>
        <c:axId val="151578496"/>
        <c:axId val="151580032"/>
      </c:lineChart>
      <c:catAx>
        <c:axId val="151578496"/>
        <c:scaling>
          <c:orientation val="minMax"/>
        </c:scaling>
        <c:axPos val="b"/>
        <c:numFmt formatCode="General" sourceLinked="1"/>
        <c:tickLblPos val="nextTo"/>
        <c:crossAx val="151580032"/>
        <c:crosses val="autoZero"/>
        <c:auto val="1"/>
        <c:lblAlgn val="ctr"/>
        <c:lblOffset val="100"/>
      </c:catAx>
      <c:valAx>
        <c:axId val="151580032"/>
        <c:scaling>
          <c:orientation val="minMax"/>
        </c:scaling>
        <c:axPos val="l"/>
        <c:majorGridlines/>
        <c:numFmt formatCode="###,###" sourceLinked="1"/>
        <c:tickLblPos val="nextTo"/>
        <c:crossAx val="15157849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증산로!$I$7:$I$30</c:f>
              <c:numCache>
                <c:formatCode>###,###</c:formatCode>
                <c:ptCount val="24"/>
                <c:pt idx="0">
                  <c:v>998</c:v>
                </c:pt>
                <c:pt idx="1">
                  <c:v>702</c:v>
                </c:pt>
                <c:pt idx="2">
                  <c:v>582</c:v>
                </c:pt>
                <c:pt idx="3">
                  <c:v>559</c:v>
                </c:pt>
                <c:pt idx="4">
                  <c:v>636</c:v>
                </c:pt>
                <c:pt idx="5">
                  <c:v>1213</c:v>
                </c:pt>
                <c:pt idx="6">
                  <c:v>2375</c:v>
                </c:pt>
                <c:pt idx="7">
                  <c:v>3003</c:v>
                </c:pt>
                <c:pt idx="8">
                  <c:v>2924</c:v>
                </c:pt>
                <c:pt idx="9">
                  <c:v>2574</c:v>
                </c:pt>
                <c:pt idx="10">
                  <c:v>2200</c:v>
                </c:pt>
                <c:pt idx="11">
                  <c:v>2030</c:v>
                </c:pt>
                <c:pt idx="12">
                  <c:v>1954</c:v>
                </c:pt>
                <c:pt idx="13">
                  <c:v>2117</c:v>
                </c:pt>
                <c:pt idx="14">
                  <c:v>2058</c:v>
                </c:pt>
                <c:pt idx="15">
                  <c:v>2203</c:v>
                </c:pt>
                <c:pt idx="16">
                  <c:v>2268</c:v>
                </c:pt>
                <c:pt idx="17">
                  <c:v>2204</c:v>
                </c:pt>
                <c:pt idx="18">
                  <c:v>2223</c:v>
                </c:pt>
                <c:pt idx="19">
                  <c:v>1804</c:v>
                </c:pt>
                <c:pt idx="20">
                  <c:v>1686</c:v>
                </c:pt>
                <c:pt idx="21">
                  <c:v>1713</c:v>
                </c:pt>
                <c:pt idx="22">
                  <c:v>1669</c:v>
                </c:pt>
                <c:pt idx="23">
                  <c:v>1344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증산로!$S$7:$S$30</c:f>
              <c:numCache>
                <c:formatCode>###,###</c:formatCode>
                <c:ptCount val="24"/>
                <c:pt idx="0">
                  <c:v>1289</c:v>
                </c:pt>
                <c:pt idx="1">
                  <c:v>864</c:v>
                </c:pt>
                <c:pt idx="2">
                  <c:v>615</c:v>
                </c:pt>
                <c:pt idx="3">
                  <c:v>520</c:v>
                </c:pt>
                <c:pt idx="4">
                  <c:v>451</c:v>
                </c:pt>
                <c:pt idx="5">
                  <c:v>673</c:v>
                </c:pt>
                <c:pt idx="6">
                  <c:v>1139</c:v>
                </c:pt>
                <c:pt idx="7">
                  <c:v>1347</c:v>
                </c:pt>
                <c:pt idx="8">
                  <c:v>1750</c:v>
                </c:pt>
                <c:pt idx="9">
                  <c:v>1724</c:v>
                </c:pt>
                <c:pt idx="10">
                  <c:v>1649</c:v>
                </c:pt>
                <c:pt idx="11">
                  <c:v>1604</c:v>
                </c:pt>
                <c:pt idx="12">
                  <c:v>1617</c:v>
                </c:pt>
                <c:pt idx="13">
                  <c:v>1628</c:v>
                </c:pt>
                <c:pt idx="14">
                  <c:v>1678</c:v>
                </c:pt>
                <c:pt idx="15">
                  <c:v>1856</c:v>
                </c:pt>
                <c:pt idx="16">
                  <c:v>1914</c:v>
                </c:pt>
                <c:pt idx="17">
                  <c:v>2099</c:v>
                </c:pt>
                <c:pt idx="18">
                  <c:v>2315</c:v>
                </c:pt>
                <c:pt idx="19">
                  <c:v>2356</c:v>
                </c:pt>
                <c:pt idx="20">
                  <c:v>2375</c:v>
                </c:pt>
                <c:pt idx="21">
                  <c:v>2196</c:v>
                </c:pt>
                <c:pt idx="22">
                  <c:v>2127</c:v>
                </c:pt>
                <c:pt idx="23">
                  <c:v>1749</c:v>
                </c:pt>
              </c:numCache>
            </c:numRef>
          </c:val>
        </c:ser>
        <c:marker val="1"/>
        <c:axId val="152244608"/>
        <c:axId val="152246144"/>
      </c:lineChart>
      <c:catAx>
        <c:axId val="152244608"/>
        <c:scaling>
          <c:orientation val="minMax"/>
        </c:scaling>
        <c:axPos val="b"/>
        <c:numFmt formatCode="General" sourceLinked="1"/>
        <c:tickLblPos val="nextTo"/>
        <c:crossAx val="152246144"/>
        <c:crosses val="autoZero"/>
        <c:auto val="1"/>
        <c:lblAlgn val="ctr"/>
        <c:lblOffset val="100"/>
      </c:catAx>
      <c:valAx>
        <c:axId val="152246144"/>
        <c:scaling>
          <c:orientation val="minMax"/>
        </c:scaling>
        <c:axPos val="l"/>
        <c:majorGridlines/>
        <c:numFmt formatCode="###,###" sourceLinked="1"/>
        <c:tickLblPos val="nextTo"/>
        <c:crossAx val="15224460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우면산!$I$7:$I$30</c:f>
              <c:numCache>
                <c:formatCode>###,###</c:formatCode>
                <c:ptCount val="24"/>
                <c:pt idx="0">
                  <c:v>128</c:v>
                </c:pt>
                <c:pt idx="1">
                  <c:v>76</c:v>
                </c:pt>
                <c:pt idx="2">
                  <c:v>41</c:v>
                </c:pt>
                <c:pt idx="3">
                  <c:v>25</c:v>
                </c:pt>
                <c:pt idx="4">
                  <c:v>19</c:v>
                </c:pt>
                <c:pt idx="5">
                  <c:v>49</c:v>
                </c:pt>
                <c:pt idx="6">
                  <c:v>271</c:v>
                </c:pt>
                <c:pt idx="7">
                  <c:v>819</c:v>
                </c:pt>
                <c:pt idx="8">
                  <c:v>1298</c:v>
                </c:pt>
                <c:pt idx="9">
                  <c:v>1187</c:v>
                </c:pt>
                <c:pt idx="10">
                  <c:v>1012</c:v>
                </c:pt>
                <c:pt idx="11">
                  <c:v>732</c:v>
                </c:pt>
                <c:pt idx="12">
                  <c:v>598</c:v>
                </c:pt>
                <c:pt idx="13">
                  <c:v>671</c:v>
                </c:pt>
                <c:pt idx="14">
                  <c:v>749</c:v>
                </c:pt>
                <c:pt idx="15">
                  <c:v>865</c:v>
                </c:pt>
                <c:pt idx="16">
                  <c:v>857</c:v>
                </c:pt>
                <c:pt idx="17">
                  <c:v>888</c:v>
                </c:pt>
                <c:pt idx="18">
                  <c:v>1031</c:v>
                </c:pt>
                <c:pt idx="19">
                  <c:v>994</c:v>
                </c:pt>
                <c:pt idx="20">
                  <c:v>491</c:v>
                </c:pt>
                <c:pt idx="21">
                  <c:v>285</c:v>
                </c:pt>
                <c:pt idx="22">
                  <c:v>275</c:v>
                </c:pt>
                <c:pt idx="23">
                  <c:v>175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우면산!$S$7:$S$30</c:f>
              <c:numCache>
                <c:formatCode>###,###</c:formatCode>
                <c:ptCount val="24"/>
                <c:pt idx="0">
                  <c:v>173</c:v>
                </c:pt>
                <c:pt idx="1">
                  <c:v>96</c:v>
                </c:pt>
                <c:pt idx="2">
                  <c:v>52</c:v>
                </c:pt>
                <c:pt idx="3">
                  <c:v>30</c:v>
                </c:pt>
                <c:pt idx="4">
                  <c:v>21</c:v>
                </c:pt>
                <c:pt idx="5">
                  <c:v>35</c:v>
                </c:pt>
                <c:pt idx="6">
                  <c:v>123</c:v>
                </c:pt>
                <c:pt idx="7">
                  <c:v>261</c:v>
                </c:pt>
                <c:pt idx="8">
                  <c:v>504</c:v>
                </c:pt>
                <c:pt idx="9">
                  <c:v>491</c:v>
                </c:pt>
                <c:pt idx="10">
                  <c:v>567</c:v>
                </c:pt>
                <c:pt idx="11">
                  <c:v>580</c:v>
                </c:pt>
                <c:pt idx="12">
                  <c:v>497</c:v>
                </c:pt>
                <c:pt idx="13">
                  <c:v>564</c:v>
                </c:pt>
                <c:pt idx="14">
                  <c:v>556</c:v>
                </c:pt>
                <c:pt idx="15">
                  <c:v>553</c:v>
                </c:pt>
                <c:pt idx="16">
                  <c:v>491</c:v>
                </c:pt>
                <c:pt idx="17">
                  <c:v>506</c:v>
                </c:pt>
                <c:pt idx="18">
                  <c:v>738</c:v>
                </c:pt>
                <c:pt idx="19">
                  <c:v>589</c:v>
                </c:pt>
                <c:pt idx="20">
                  <c:v>352</c:v>
                </c:pt>
                <c:pt idx="21">
                  <c:v>290</c:v>
                </c:pt>
                <c:pt idx="22">
                  <c:v>369</c:v>
                </c:pt>
                <c:pt idx="23">
                  <c:v>246</c:v>
                </c:pt>
              </c:numCache>
            </c:numRef>
          </c:val>
        </c:ser>
        <c:marker val="1"/>
        <c:axId val="152443520"/>
        <c:axId val="152453504"/>
      </c:lineChart>
      <c:catAx>
        <c:axId val="152443520"/>
        <c:scaling>
          <c:orientation val="minMax"/>
        </c:scaling>
        <c:axPos val="b"/>
        <c:numFmt formatCode="General" sourceLinked="1"/>
        <c:tickLblPos val="nextTo"/>
        <c:crossAx val="152453504"/>
        <c:crosses val="autoZero"/>
        <c:auto val="1"/>
        <c:lblAlgn val="ctr"/>
        <c:lblOffset val="100"/>
      </c:catAx>
      <c:valAx>
        <c:axId val="152453504"/>
        <c:scaling>
          <c:orientation val="minMax"/>
        </c:scaling>
        <c:axPos val="l"/>
        <c:majorGridlines/>
        <c:numFmt formatCode="###,###" sourceLinked="1"/>
        <c:tickLblPos val="nextTo"/>
        <c:crossAx val="15244352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화곡터널!$I$7:$I$30</c:f>
              <c:numCache>
                <c:formatCode>###,###</c:formatCode>
                <c:ptCount val="24"/>
                <c:pt idx="0">
                  <c:v>822</c:v>
                </c:pt>
                <c:pt idx="1">
                  <c:v>658</c:v>
                </c:pt>
                <c:pt idx="2">
                  <c:v>540</c:v>
                </c:pt>
                <c:pt idx="3">
                  <c:v>445</c:v>
                </c:pt>
                <c:pt idx="4">
                  <c:v>457</c:v>
                </c:pt>
                <c:pt idx="5">
                  <c:v>611</c:v>
                </c:pt>
                <c:pt idx="6">
                  <c:v>875</c:v>
                </c:pt>
                <c:pt idx="7">
                  <c:v>1517</c:v>
                </c:pt>
                <c:pt idx="8">
                  <c:v>1594</c:v>
                </c:pt>
                <c:pt idx="9">
                  <c:v>1400</c:v>
                </c:pt>
                <c:pt idx="10">
                  <c:v>1306</c:v>
                </c:pt>
                <c:pt idx="11">
                  <c:v>1285</c:v>
                </c:pt>
                <c:pt idx="12">
                  <c:v>1206</c:v>
                </c:pt>
                <c:pt idx="13">
                  <c:v>1243</c:v>
                </c:pt>
                <c:pt idx="14">
                  <c:v>1300</c:v>
                </c:pt>
                <c:pt idx="15">
                  <c:v>1340</c:v>
                </c:pt>
                <c:pt idx="16">
                  <c:v>1373</c:v>
                </c:pt>
                <c:pt idx="17">
                  <c:v>1371</c:v>
                </c:pt>
                <c:pt idx="18">
                  <c:v>1392</c:v>
                </c:pt>
                <c:pt idx="19">
                  <c:v>1296</c:v>
                </c:pt>
                <c:pt idx="20">
                  <c:v>1253</c:v>
                </c:pt>
                <c:pt idx="21">
                  <c:v>1288</c:v>
                </c:pt>
                <c:pt idx="22">
                  <c:v>1269</c:v>
                </c:pt>
                <c:pt idx="23">
                  <c:v>1055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화곡터널!$S$7:$S$30</c:f>
              <c:numCache>
                <c:formatCode>###,###</c:formatCode>
                <c:ptCount val="24"/>
                <c:pt idx="0">
                  <c:v>672</c:v>
                </c:pt>
                <c:pt idx="1">
                  <c:v>512</c:v>
                </c:pt>
                <c:pt idx="2">
                  <c:v>408</c:v>
                </c:pt>
                <c:pt idx="3">
                  <c:v>355</c:v>
                </c:pt>
                <c:pt idx="4">
                  <c:v>350</c:v>
                </c:pt>
                <c:pt idx="5">
                  <c:v>443</c:v>
                </c:pt>
                <c:pt idx="6">
                  <c:v>735</c:v>
                </c:pt>
                <c:pt idx="7">
                  <c:v>1104</c:v>
                </c:pt>
                <c:pt idx="8">
                  <c:v>1148</c:v>
                </c:pt>
                <c:pt idx="9">
                  <c:v>1072</c:v>
                </c:pt>
                <c:pt idx="10">
                  <c:v>1072</c:v>
                </c:pt>
                <c:pt idx="11">
                  <c:v>1027</c:v>
                </c:pt>
                <c:pt idx="12">
                  <c:v>969</c:v>
                </c:pt>
                <c:pt idx="13">
                  <c:v>1008</c:v>
                </c:pt>
                <c:pt idx="14">
                  <c:v>976</c:v>
                </c:pt>
                <c:pt idx="15">
                  <c:v>1037</c:v>
                </c:pt>
                <c:pt idx="16">
                  <c:v>1056</c:v>
                </c:pt>
                <c:pt idx="17">
                  <c:v>1090</c:v>
                </c:pt>
                <c:pt idx="18">
                  <c:v>1083</c:v>
                </c:pt>
                <c:pt idx="19">
                  <c:v>1052</c:v>
                </c:pt>
                <c:pt idx="20">
                  <c:v>975</c:v>
                </c:pt>
                <c:pt idx="21">
                  <c:v>954</c:v>
                </c:pt>
                <c:pt idx="22">
                  <c:v>934</c:v>
                </c:pt>
                <c:pt idx="23">
                  <c:v>792</c:v>
                </c:pt>
              </c:numCache>
            </c:numRef>
          </c:val>
        </c:ser>
        <c:marker val="1"/>
        <c:axId val="152532096"/>
        <c:axId val="152533632"/>
      </c:lineChart>
      <c:catAx>
        <c:axId val="152532096"/>
        <c:scaling>
          <c:orientation val="minMax"/>
        </c:scaling>
        <c:axPos val="b"/>
        <c:numFmt formatCode="General" sourceLinked="1"/>
        <c:tickLblPos val="nextTo"/>
        <c:crossAx val="152533632"/>
        <c:crosses val="autoZero"/>
        <c:auto val="1"/>
        <c:lblAlgn val="ctr"/>
        <c:lblOffset val="100"/>
      </c:catAx>
      <c:valAx>
        <c:axId val="152533632"/>
        <c:scaling>
          <c:orientation val="minMax"/>
        </c:scaling>
        <c:axPos val="l"/>
        <c:majorGridlines/>
        <c:numFmt formatCode="###,###" sourceLinked="1"/>
        <c:tickLblPos val="nextTo"/>
        <c:crossAx val="15253209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행주대교!$I$7:$I$30</c:f>
              <c:numCache>
                <c:formatCode>###,###</c:formatCode>
                <c:ptCount val="24"/>
                <c:pt idx="0">
                  <c:v>689</c:v>
                </c:pt>
                <c:pt idx="1">
                  <c:v>514</c:v>
                </c:pt>
                <c:pt idx="2">
                  <c:v>440</c:v>
                </c:pt>
                <c:pt idx="3">
                  <c:v>390</c:v>
                </c:pt>
                <c:pt idx="4">
                  <c:v>405</c:v>
                </c:pt>
                <c:pt idx="5">
                  <c:v>750</c:v>
                </c:pt>
                <c:pt idx="6">
                  <c:v>1901</c:v>
                </c:pt>
                <c:pt idx="7">
                  <c:v>3090</c:v>
                </c:pt>
                <c:pt idx="8">
                  <c:v>3251</c:v>
                </c:pt>
                <c:pt idx="9">
                  <c:v>2065</c:v>
                </c:pt>
                <c:pt idx="10">
                  <c:v>1848</c:v>
                </c:pt>
                <c:pt idx="11">
                  <c:v>1685</c:v>
                </c:pt>
                <c:pt idx="12">
                  <c:v>1688</c:v>
                </c:pt>
                <c:pt idx="13">
                  <c:v>1673</c:v>
                </c:pt>
                <c:pt idx="14">
                  <c:v>1791</c:v>
                </c:pt>
                <c:pt idx="15">
                  <c:v>1924</c:v>
                </c:pt>
                <c:pt idx="16">
                  <c:v>2121</c:v>
                </c:pt>
                <c:pt idx="17">
                  <c:v>2662</c:v>
                </c:pt>
                <c:pt idx="18">
                  <c:v>3622</c:v>
                </c:pt>
                <c:pt idx="19">
                  <c:v>3069</c:v>
                </c:pt>
                <c:pt idx="20">
                  <c:v>1848</c:v>
                </c:pt>
                <c:pt idx="21">
                  <c:v>1623</c:v>
                </c:pt>
                <c:pt idx="22">
                  <c:v>1676</c:v>
                </c:pt>
                <c:pt idx="23">
                  <c:v>987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행주대교!$S$7:$S$30</c:f>
              <c:numCache>
                <c:formatCode>###,###</c:formatCode>
                <c:ptCount val="24"/>
                <c:pt idx="0">
                  <c:v>739</c:v>
                </c:pt>
                <c:pt idx="1">
                  <c:v>454</c:v>
                </c:pt>
                <c:pt idx="2">
                  <c:v>327</c:v>
                </c:pt>
                <c:pt idx="3">
                  <c:v>252</c:v>
                </c:pt>
                <c:pt idx="4">
                  <c:v>346</c:v>
                </c:pt>
                <c:pt idx="5">
                  <c:v>851</c:v>
                </c:pt>
                <c:pt idx="6">
                  <c:v>1950</c:v>
                </c:pt>
                <c:pt idx="7">
                  <c:v>3099</c:v>
                </c:pt>
                <c:pt idx="8">
                  <c:v>3422</c:v>
                </c:pt>
                <c:pt idx="9">
                  <c:v>2529</c:v>
                </c:pt>
                <c:pt idx="10">
                  <c:v>2348</c:v>
                </c:pt>
                <c:pt idx="11">
                  <c:v>2335</c:v>
                </c:pt>
                <c:pt idx="12">
                  <c:v>2084</c:v>
                </c:pt>
                <c:pt idx="13">
                  <c:v>2102</c:v>
                </c:pt>
                <c:pt idx="14">
                  <c:v>2226</c:v>
                </c:pt>
                <c:pt idx="15">
                  <c:v>2274</c:v>
                </c:pt>
                <c:pt idx="16">
                  <c:v>2389</c:v>
                </c:pt>
                <c:pt idx="17">
                  <c:v>2749</c:v>
                </c:pt>
                <c:pt idx="18">
                  <c:v>3221</c:v>
                </c:pt>
                <c:pt idx="19">
                  <c:v>3205</c:v>
                </c:pt>
                <c:pt idx="20">
                  <c:v>2535</c:v>
                </c:pt>
                <c:pt idx="21">
                  <c:v>2231</c:v>
                </c:pt>
                <c:pt idx="22">
                  <c:v>1894</c:v>
                </c:pt>
                <c:pt idx="23">
                  <c:v>1319</c:v>
                </c:pt>
              </c:numCache>
            </c:numRef>
          </c:val>
        </c:ser>
        <c:marker val="1"/>
        <c:axId val="159702400"/>
        <c:axId val="159716480"/>
      </c:lineChart>
      <c:catAx>
        <c:axId val="159702400"/>
        <c:scaling>
          <c:orientation val="minMax"/>
        </c:scaling>
        <c:axPos val="b"/>
        <c:numFmt formatCode="General" sourceLinked="1"/>
        <c:tickLblPos val="nextTo"/>
        <c:crossAx val="159716480"/>
        <c:crosses val="autoZero"/>
        <c:auto val="1"/>
        <c:lblAlgn val="ctr"/>
        <c:lblOffset val="100"/>
      </c:catAx>
      <c:valAx>
        <c:axId val="159716480"/>
        <c:scaling>
          <c:orientation val="minMax"/>
        </c:scaling>
        <c:axPos val="l"/>
        <c:majorGridlines/>
        <c:numFmt formatCode="###,###" sourceLinked="1"/>
        <c:tickLblPos val="nextTo"/>
        <c:crossAx val="15970240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총신대입구!$I$7:$I$30</c:f>
              <c:numCache>
                <c:formatCode>###,###</c:formatCode>
                <c:ptCount val="24"/>
                <c:pt idx="0">
                  <c:v>2091</c:v>
                </c:pt>
                <c:pt idx="1">
                  <c:v>1531</c:v>
                </c:pt>
                <c:pt idx="2">
                  <c:v>1029</c:v>
                </c:pt>
                <c:pt idx="3">
                  <c:v>753</c:v>
                </c:pt>
                <c:pt idx="4">
                  <c:v>774</c:v>
                </c:pt>
                <c:pt idx="5">
                  <c:v>1291</c:v>
                </c:pt>
                <c:pt idx="6">
                  <c:v>2902</c:v>
                </c:pt>
                <c:pt idx="7">
                  <c:v>3960</c:v>
                </c:pt>
                <c:pt idx="8">
                  <c:v>3832</c:v>
                </c:pt>
                <c:pt idx="9">
                  <c:v>3961</c:v>
                </c:pt>
                <c:pt idx="10">
                  <c:v>3911</c:v>
                </c:pt>
                <c:pt idx="11">
                  <c:v>3782</c:v>
                </c:pt>
                <c:pt idx="12">
                  <c:v>3235</c:v>
                </c:pt>
                <c:pt idx="13">
                  <c:v>3570</c:v>
                </c:pt>
                <c:pt idx="14">
                  <c:v>3670</c:v>
                </c:pt>
                <c:pt idx="15">
                  <c:v>3733</c:v>
                </c:pt>
                <c:pt idx="16">
                  <c:v>3686</c:v>
                </c:pt>
                <c:pt idx="17">
                  <c:v>3763</c:v>
                </c:pt>
                <c:pt idx="18">
                  <c:v>3818</c:v>
                </c:pt>
                <c:pt idx="19">
                  <c:v>3338</c:v>
                </c:pt>
                <c:pt idx="20">
                  <c:v>3164</c:v>
                </c:pt>
                <c:pt idx="21">
                  <c:v>3250</c:v>
                </c:pt>
                <c:pt idx="22">
                  <c:v>3174</c:v>
                </c:pt>
                <c:pt idx="23">
                  <c:v>2769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총신대입구!$S$7:$S$30</c:f>
              <c:numCache>
                <c:formatCode>###,###</c:formatCode>
                <c:ptCount val="24"/>
                <c:pt idx="0">
                  <c:v>2091</c:v>
                </c:pt>
                <c:pt idx="1">
                  <c:v>1535</c:v>
                </c:pt>
                <c:pt idx="2">
                  <c:v>1022</c:v>
                </c:pt>
                <c:pt idx="3">
                  <c:v>723</c:v>
                </c:pt>
                <c:pt idx="4">
                  <c:v>631</c:v>
                </c:pt>
                <c:pt idx="5">
                  <c:v>939</c:v>
                </c:pt>
                <c:pt idx="6">
                  <c:v>2092</c:v>
                </c:pt>
                <c:pt idx="7">
                  <c:v>2824</c:v>
                </c:pt>
                <c:pt idx="8">
                  <c:v>2648</c:v>
                </c:pt>
                <c:pt idx="9">
                  <c:v>2991</c:v>
                </c:pt>
                <c:pt idx="10">
                  <c:v>3045</c:v>
                </c:pt>
                <c:pt idx="11">
                  <c:v>3068</c:v>
                </c:pt>
                <c:pt idx="12">
                  <c:v>2929</c:v>
                </c:pt>
                <c:pt idx="13">
                  <c:v>2932</c:v>
                </c:pt>
                <c:pt idx="14">
                  <c:v>3070</c:v>
                </c:pt>
                <c:pt idx="15">
                  <c:v>3074</c:v>
                </c:pt>
                <c:pt idx="16">
                  <c:v>2953</c:v>
                </c:pt>
                <c:pt idx="17">
                  <c:v>3176</c:v>
                </c:pt>
                <c:pt idx="18">
                  <c:v>3184</c:v>
                </c:pt>
                <c:pt idx="19">
                  <c:v>3176</c:v>
                </c:pt>
                <c:pt idx="20">
                  <c:v>3067</c:v>
                </c:pt>
                <c:pt idx="21">
                  <c:v>3048</c:v>
                </c:pt>
                <c:pt idx="22">
                  <c:v>3137</c:v>
                </c:pt>
                <c:pt idx="23">
                  <c:v>2830</c:v>
                </c:pt>
              </c:numCache>
            </c:numRef>
          </c:val>
        </c:ser>
        <c:marker val="1"/>
        <c:axId val="152579456"/>
        <c:axId val="152593536"/>
      </c:lineChart>
      <c:catAx>
        <c:axId val="152579456"/>
        <c:scaling>
          <c:orientation val="minMax"/>
        </c:scaling>
        <c:axPos val="b"/>
        <c:numFmt formatCode="General" sourceLinked="1"/>
        <c:tickLblPos val="nextTo"/>
        <c:crossAx val="152593536"/>
        <c:crosses val="autoZero"/>
        <c:auto val="1"/>
        <c:lblAlgn val="ctr"/>
        <c:lblOffset val="100"/>
      </c:catAx>
      <c:valAx>
        <c:axId val="152593536"/>
        <c:scaling>
          <c:orientation val="minMax"/>
        </c:scaling>
        <c:axPos val="l"/>
        <c:majorGridlines/>
        <c:numFmt formatCode="###,###" sourceLinked="1"/>
        <c:tickLblPos val="nextTo"/>
        <c:crossAx val="15257945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여의교!$I$7:$I$30</c:f>
              <c:numCache>
                <c:formatCode>###,###</c:formatCode>
                <c:ptCount val="24"/>
                <c:pt idx="0">
                  <c:v>1269</c:v>
                </c:pt>
                <c:pt idx="1">
                  <c:v>892</c:v>
                </c:pt>
                <c:pt idx="2">
                  <c:v>631</c:v>
                </c:pt>
                <c:pt idx="3">
                  <c:v>399</c:v>
                </c:pt>
                <c:pt idx="4">
                  <c:v>389</c:v>
                </c:pt>
                <c:pt idx="5">
                  <c:v>759</c:v>
                </c:pt>
                <c:pt idx="6">
                  <c:v>2050</c:v>
                </c:pt>
                <c:pt idx="7">
                  <c:v>3633</c:v>
                </c:pt>
                <c:pt idx="8">
                  <c:v>3618</c:v>
                </c:pt>
                <c:pt idx="9">
                  <c:v>3160</c:v>
                </c:pt>
                <c:pt idx="10">
                  <c:v>2775</c:v>
                </c:pt>
                <c:pt idx="11">
                  <c:v>2544</c:v>
                </c:pt>
                <c:pt idx="12">
                  <c:v>2075</c:v>
                </c:pt>
                <c:pt idx="13">
                  <c:v>2303</c:v>
                </c:pt>
                <c:pt idx="14">
                  <c:v>2416</c:v>
                </c:pt>
                <c:pt idx="15">
                  <c:v>2423</c:v>
                </c:pt>
                <c:pt idx="16">
                  <c:v>2510</c:v>
                </c:pt>
                <c:pt idx="17">
                  <c:v>2631</c:v>
                </c:pt>
                <c:pt idx="18">
                  <c:v>2751</c:v>
                </c:pt>
                <c:pt idx="19">
                  <c:v>2467</c:v>
                </c:pt>
                <c:pt idx="20">
                  <c:v>2124</c:v>
                </c:pt>
                <c:pt idx="21">
                  <c:v>2060</c:v>
                </c:pt>
                <c:pt idx="22">
                  <c:v>1948</c:v>
                </c:pt>
                <c:pt idx="23">
                  <c:v>1743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여의교!$S$7:$S$30</c:f>
              <c:numCache>
                <c:formatCode>###,###</c:formatCode>
                <c:ptCount val="24"/>
                <c:pt idx="0">
                  <c:v>1586</c:v>
                </c:pt>
                <c:pt idx="1">
                  <c:v>1141</c:v>
                </c:pt>
                <c:pt idx="2">
                  <c:v>863</c:v>
                </c:pt>
                <c:pt idx="3">
                  <c:v>591</c:v>
                </c:pt>
                <c:pt idx="4">
                  <c:v>509</c:v>
                </c:pt>
                <c:pt idx="5">
                  <c:v>662</c:v>
                </c:pt>
                <c:pt idx="6">
                  <c:v>1555</c:v>
                </c:pt>
                <c:pt idx="7">
                  <c:v>2901</c:v>
                </c:pt>
                <c:pt idx="8">
                  <c:v>3157</c:v>
                </c:pt>
                <c:pt idx="9">
                  <c:v>2743</c:v>
                </c:pt>
                <c:pt idx="10">
                  <c:v>2815</c:v>
                </c:pt>
                <c:pt idx="11">
                  <c:v>2570</c:v>
                </c:pt>
                <c:pt idx="12">
                  <c:v>2467</c:v>
                </c:pt>
                <c:pt idx="13">
                  <c:v>2659</c:v>
                </c:pt>
                <c:pt idx="14">
                  <c:v>2729</c:v>
                </c:pt>
                <c:pt idx="15">
                  <c:v>2934</c:v>
                </c:pt>
                <c:pt idx="16">
                  <c:v>2955</c:v>
                </c:pt>
                <c:pt idx="17">
                  <c:v>3158</c:v>
                </c:pt>
                <c:pt idx="18">
                  <c:v>3590</c:v>
                </c:pt>
                <c:pt idx="19">
                  <c:v>3243</c:v>
                </c:pt>
                <c:pt idx="20">
                  <c:v>2875</c:v>
                </c:pt>
                <c:pt idx="21">
                  <c:v>2845</c:v>
                </c:pt>
                <c:pt idx="22">
                  <c:v>2804</c:v>
                </c:pt>
                <c:pt idx="23">
                  <c:v>2292</c:v>
                </c:pt>
              </c:numCache>
            </c:numRef>
          </c:val>
        </c:ser>
        <c:marker val="1"/>
        <c:axId val="152807296"/>
        <c:axId val="152808832"/>
      </c:lineChart>
      <c:catAx>
        <c:axId val="152807296"/>
        <c:scaling>
          <c:orientation val="minMax"/>
        </c:scaling>
        <c:axPos val="b"/>
        <c:numFmt formatCode="General" sourceLinked="1"/>
        <c:tickLblPos val="nextTo"/>
        <c:crossAx val="152808832"/>
        <c:crosses val="autoZero"/>
        <c:auto val="1"/>
        <c:lblAlgn val="ctr"/>
        <c:lblOffset val="100"/>
      </c:catAx>
      <c:valAx>
        <c:axId val="152808832"/>
        <c:scaling>
          <c:orientation val="minMax"/>
        </c:scaling>
        <c:axPos val="l"/>
        <c:majorGridlines/>
        <c:numFmt formatCode="###,###" sourceLinked="1"/>
        <c:tickLblPos val="nextTo"/>
        <c:crossAx val="15280729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서울교남단!$I$7:$I$30</c:f>
              <c:numCache>
                <c:formatCode>###,###</c:formatCode>
                <c:ptCount val="24"/>
                <c:pt idx="0">
                  <c:v>1459</c:v>
                </c:pt>
                <c:pt idx="1">
                  <c:v>1223</c:v>
                </c:pt>
                <c:pt idx="2">
                  <c:v>810</c:v>
                </c:pt>
                <c:pt idx="3">
                  <c:v>527</c:v>
                </c:pt>
                <c:pt idx="4">
                  <c:v>570</c:v>
                </c:pt>
                <c:pt idx="5">
                  <c:v>954</c:v>
                </c:pt>
                <c:pt idx="6">
                  <c:v>2324</c:v>
                </c:pt>
                <c:pt idx="7">
                  <c:v>4147</c:v>
                </c:pt>
                <c:pt idx="8">
                  <c:v>4221</c:v>
                </c:pt>
                <c:pt idx="9">
                  <c:v>2929</c:v>
                </c:pt>
                <c:pt idx="10">
                  <c:v>2337</c:v>
                </c:pt>
                <c:pt idx="11">
                  <c:v>2305</c:v>
                </c:pt>
                <c:pt idx="12">
                  <c:v>2062</c:v>
                </c:pt>
                <c:pt idx="13">
                  <c:v>2311</c:v>
                </c:pt>
                <c:pt idx="14">
                  <c:v>2321</c:v>
                </c:pt>
                <c:pt idx="15">
                  <c:v>2284</c:v>
                </c:pt>
                <c:pt idx="16">
                  <c:v>2363</c:v>
                </c:pt>
                <c:pt idx="17">
                  <c:v>2415</c:v>
                </c:pt>
                <c:pt idx="18">
                  <c:v>2570</c:v>
                </c:pt>
                <c:pt idx="19">
                  <c:v>2367</c:v>
                </c:pt>
                <c:pt idx="20">
                  <c:v>2114</c:v>
                </c:pt>
                <c:pt idx="21">
                  <c:v>2097</c:v>
                </c:pt>
                <c:pt idx="22">
                  <c:v>1963</c:v>
                </c:pt>
                <c:pt idx="23">
                  <c:v>1802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서울교남단!$S$7:$S$30</c:f>
              <c:numCache>
                <c:formatCode>###,###</c:formatCode>
                <c:ptCount val="24"/>
                <c:pt idx="0">
                  <c:v>1858</c:v>
                </c:pt>
                <c:pt idx="1">
                  <c:v>1457</c:v>
                </c:pt>
                <c:pt idx="2">
                  <c:v>1057</c:v>
                </c:pt>
                <c:pt idx="3">
                  <c:v>789</c:v>
                </c:pt>
                <c:pt idx="4">
                  <c:v>695</c:v>
                </c:pt>
                <c:pt idx="5">
                  <c:v>817</c:v>
                </c:pt>
                <c:pt idx="6">
                  <c:v>1451</c:v>
                </c:pt>
                <c:pt idx="7">
                  <c:v>2413</c:v>
                </c:pt>
                <c:pt idx="8">
                  <c:v>2824</c:v>
                </c:pt>
                <c:pt idx="9">
                  <c:v>2104</c:v>
                </c:pt>
                <c:pt idx="10">
                  <c:v>1854</c:v>
                </c:pt>
                <c:pt idx="11">
                  <c:v>1953</c:v>
                </c:pt>
                <c:pt idx="12">
                  <c:v>1840</c:v>
                </c:pt>
                <c:pt idx="13">
                  <c:v>1842</c:v>
                </c:pt>
                <c:pt idx="14">
                  <c:v>2024</c:v>
                </c:pt>
                <c:pt idx="15">
                  <c:v>1944</c:v>
                </c:pt>
                <c:pt idx="16">
                  <c:v>2123</c:v>
                </c:pt>
                <c:pt idx="17">
                  <c:v>2151</c:v>
                </c:pt>
                <c:pt idx="18">
                  <c:v>2686</c:v>
                </c:pt>
                <c:pt idx="19">
                  <c:v>2507</c:v>
                </c:pt>
                <c:pt idx="20">
                  <c:v>2407</c:v>
                </c:pt>
                <c:pt idx="21">
                  <c:v>2434</c:v>
                </c:pt>
                <c:pt idx="22">
                  <c:v>2446</c:v>
                </c:pt>
                <c:pt idx="23">
                  <c:v>2311</c:v>
                </c:pt>
              </c:numCache>
            </c:numRef>
          </c:val>
        </c:ser>
        <c:marker val="1"/>
        <c:axId val="152379776"/>
        <c:axId val="152381312"/>
      </c:lineChart>
      <c:catAx>
        <c:axId val="152379776"/>
        <c:scaling>
          <c:orientation val="minMax"/>
        </c:scaling>
        <c:axPos val="b"/>
        <c:numFmt formatCode="General" sourceLinked="1"/>
        <c:tickLblPos val="nextTo"/>
        <c:crossAx val="152381312"/>
        <c:crosses val="autoZero"/>
        <c:auto val="1"/>
        <c:lblAlgn val="ctr"/>
        <c:lblOffset val="100"/>
      </c:catAx>
      <c:valAx>
        <c:axId val="152381312"/>
        <c:scaling>
          <c:orientation val="minMax"/>
        </c:scaling>
        <c:axPos val="l"/>
        <c:majorGridlines/>
        <c:numFmt formatCode="###,###" sourceLinked="1"/>
        <c:tickLblPos val="nextTo"/>
        <c:crossAx val="15237977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'여의2교(파천교)'!$I$7:$I$30</c:f>
              <c:numCache>
                <c:formatCode>###,###</c:formatCode>
                <c:ptCount val="24"/>
                <c:pt idx="0">
                  <c:v>1115</c:v>
                </c:pt>
                <c:pt idx="1">
                  <c:v>845</c:v>
                </c:pt>
                <c:pt idx="2">
                  <c:v>513</c:v>
                </c:pt>
                <c:pt idx="3">
                  <c:v>337</c:v>
                </c:pt>
                <c:pt idx="4">
                  <c:v>436</c:v>
                </c:pt>
                <c:pt idx="5">
                  <c:v>594</c:v>
                </c:pt>
                <c:pt idx="6">
                  <c:v>1629</c:v>
                </c:pt>
                <c:pt idx="7">
                  <c:v>3319</c:v>
                </c:pt>
                <c:pt idx="8">
                  <c:v>3589</c:v>
                </c:pt>
                <c:pt idx="9">
                  <c:v>2519</c:v>
                </c:pt>
                <c:pt idx="10">
                  <c:v>2103</c:v>
                </c:pt>
                <c:pt idx="11">
                  <c:v>1976</c:v>
                </c:pt>
                <c:pt idx="12">
                  <c:v>1689</c:v>
                </c:pt>
                <c:pt idx="13">
                  <c:v>1908</c:v>
                </c:pt>
                <c:pt idx="14">
                  <c:v>1962</c:v>
                </c:pt>
                <c:pt idx="15">
                  <c:v>1955</c:v>
                </c:pt>
                <c:pt idx="16">
                  <c:v>1948</c:v>
                </c:pt>
                <c:pt idx="17">
                  <c:v>1902</c:v>
                </c:pt>
                <c:pt idx="18">
                  <c:v>1942</c:v>
                </c:pt>
                <c:pt idx="19">
                  <c:v>1639</c:v>
                </c:pt>
                <c:pt idx="20">
                  <c:v>1545</c:v>
                </c:pt>
                <c:pt idx="21">
                  <c:v>1579</c:v>
                </c:pt>
                <c:pt idx="22">
                  <c:v>1491</c:v>
                </c:pt>
                <c:pt idx="23">
                  <c:v>1394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'여의2교(파천교)'!$S$7:$S$30</c:f>
              <c:numCache>
                <c:formatCode>###,###</c:formatCode>
                <c:ptCount val="24"/>
                <c:pt idx="0">
                  <c:v>1347</c:v>
                </c:pt>
                <c:pt idx="1">
                  <c:v>947</c:v>
                </c:pt>
                <c:pt idx="2">
                  <c:v>656</c:v>
                </c:pt>
                <c:pt idx="3">
                  <c:v>459</c:v>
                </c:pt>
                <c:pt idx="4">
                  <c:v>362</c:v>
                </c:pt>
                <c:pt idx="5">
                  <c:v>456</c:v>
                </c:pt>
                <c:pt idx="6">
                  <c:v>961</c:v>
                </c:pt>
                <c:pt idx="7">
                  <c:v>1426</c:v>
                </c:pt>
                <c:pt idx="8">
                  <c:v>1957</c:v>
                </c:pt>
                <c:pt idx="9">
                  <c:v>2021</c:v>
                </c:pt>
                <c:pt idx="10">
                  <c:v>2126</c:v>
                </c:pt>
                <c:pt idx="11">
                  <c:v>2196</c:v>
                </c:pt>
                <c:pt idx="12">
                  <c:v>1870</c:v>
                </c:pt>
                <c:pt idx="13">
                  <c:v>2112</c:v>
                </c:pt>
                <c:pt idx="14">
                  <c:v>2271</c:v>
                </c:pt>
                <c:pt idx="15">
                  <c:v>2394</c:v>
                </c:pt>
                <c:pt idx="16">
                  <c:v>2323</c:v>
                </c:pt>
                <c:pt idx="17">
                  <c:v>2210</c:v>
                </c:pt>
                <c:pt idx="18">
                  <c:v>2466</c:v>
                </c:pt>
                <c:pt idx="19">
                  <c:v>2363</c:v>
                </c:pt>
                <c:pt idx="20">
                  <c:v>2189</c:v>
                </c:pt>
                <c:pt idx="21">
                  <c:v>2275</c:v>
                </c:pt>
                <c:pt idx="22">
                  <c:v>2264</c:v>
                </c:pt>
                <c:pt idx="23">
                  <c:v>1893</c:v>
                </c:pt>
              </c:numCache>
            </c:numRef>
          </c:val>
        </c:ser>
        <c:marker val="1"/>
        <c:axId val="152939136"/>
        <c:axId val="152945024"/>
      </c:lineChart>
      <c:catAx>
        <c:axId val="152939136"/>
        <c:scaling>
          <c:orientation val="minMax"/>
        </c:scaling>
        <c:axPos val="b"/>
        <c:numFmt formatCode="General" sourceLinked="1"/>
        <c:tickLblPos val="nextTo"/>
        <c:crossAx val="152945024"/>
        <c:crosses val="autoZero"/>
        <c:auto val="1"/>
        <c:lblAlgn val="ctr"/>
        <c:lblOffset val="100"/>
      </c:catAx>
      <c:valAx>
        <c:axId val="152945024"/>
        <c:scaling>
          <c:orientation val="minMax"/>
        </c:scaling>
        <c:axPos val="l"/>
        <c:majorGridlines/>
        <c:numFmt formatCode="###,###" sourceLinked="1"/>
        <c:tickLblPos val="nextTo"/>
        <c:crossAx val="15293913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구로종근당!$I$7:$I$30</c:f>
              <c:numCache>
                <c:formatCode>###,###</c:formatCode>
                <c:ptCount val="24"/>
                <c:pt idx="0">
                  <c:v>1099</c:v>
                </c:pt>
                <c:pt idx="1">
                  <c:v>836</c:v>
                </c:pt>
                <c:pt idx="2">
                  <c:v>596</c:v>
                </c:pt>
                <c:pt idx="3">
                  <c:v>404</c:v>
                </c:pt>
                <c:pt idx="4">
                  <c:v>477</c:v>
                </c:pt>
                <c:pt idx="5">
                  <c:v>934</c:v>
                </c:pt>
                <c:pt idx="6">
                  <c:v>1586</c:v>
                </c:pt>
                <c:pt idx="7">
                  <c:v>1857</c:v>
                </c:pt>
                <c:pt idx="8">
                  <c:v>1645</c:v>
                </c:pt>
                <c:pt idx="9">
                  <c:v>1624</c:v>
                </c:pt>
                <c:pt idx="10">
                  <c:v>1539</c:v>
                </c:pt>
                <c:pt idx="11">
                  <c:v>1591</c:v>
                </c:pt>
                <c:pt idx="12">
                  <c:v>1404</c:v>
                </c:pt>
                <c:pt idx="13">
                  <c:v>1694</c:v>
                </c:pt>
                <c:pt idx="14">
                  <c:v>1527</c:v>
                </c:pt>
                <c:pt idx="15">
                  <c:v>1673</c:v>
                </c:pt>
                <c:pt idx="16">
                  <c:v>1575</c:v>
                </c:pt>
                <c:pt idx="17">
                  <c:v>1537</c:v>
                </c:pt>
                <c:pt idx="18">
                  <c:v>1682</c:v>
                </c:pt>
                <c:pt idx="19">
                  <c:v>1613</c:v>
                </c:pt>
                <c:pt idx="20">
                  <c:v>1579</c:v>
                </c:pt>
                <c:pt idx="21">
                  <c:v>1512</c:v>
                </c:pt>
                <c:pt idx="22">
                  <c:v>1449</c:v>
                </c:pt>
                <c:pt idx="23">
                  <c:v>1266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구로종근당!$S$7:$S$30</c:f>
              <c:numCache>
                <c:formatCode>###,###</c:formatCode>
                <c:ptCount val="24"/>
                <c:pt idx="0">
                  <c:v>1249</c:v>
                </c:pt>
                <c:pt idx="1">
                  <c:v>1029</c:v>
                </c:pt>
                <c:pt idx="2">
                  <c:v>771</c:v>
                </c:pt>
                <c:pt idx="3">
                  <c:v>537</c:v>
                </c:pt>
                <c:pt idx="4">
                  <c:v>469</c:v>
                </c:pt>
                <c:pt idx="5">
                  <c:v>630</c:v>
                </c:pt>
                <c:pt idx="6">
                  <c:v>1020</c:v>
                </c:pt>
                <c:pt idx="7">
                  <c:v>1720</c:v>
                </c:pt>
                <c:pt idx="8">
                  <c:v>1991</c:v>
                </c:pt>
                <c:pt idx="9">
                  <c:v>1699</c:v>
                </c:pt>
                <c:pt idx="10">
                  <c:v>1602</c:v>
                </c:pt>
                <c:pt idx="11">
                  <c:v>1577</c:v>
                </c:pt>
                <c:pt idx="12">
                  <c:v>1527</c:v>
                </c:pt>
                <c:pt idx="13">
                  <c:v>1771</c:v>
                </c:pt>
                <c:pt idx="14">
                  <c:v>1746</c:v>
                </c:pt>
                <c:pt idx="15">
                  <c:v>1540</c:v>
                </c:pt>
                <c:pt idx="16">
                  <c:v>1522</c:v>
                </c:pt>
                <c:pt idx="17">
                  <c:v>1582</c:v>
                </c:pt>
                <c:pt idx="18">
                  <c:v>1624</c:v>
                </c:pt>
                <c:pt idx="19">
                  <c:v>1607</c:v>
                </c:pt>
                <c:pt idx="20">
                  <c:v>1564</c:v>
                </c:pt>
                <c:pt idx="21">
                  <c:v>1604</c:v>
                </c:pt>
                <c:pt idx="22">
                  <c:v>1627</c:v>
                </c:pt>
                <c:pt idx="23">
                  <c:v>1450</c:v>
                </c:pt>
              </c:numCache>
            </c:numRef>
          </c:val>
        </c:ser>
        <c:marker val="1"/>
        <c:axId val="212644992"/>
        <c:axId val="212646528"/>
      </c:lineChart>
      <c:catAx>
        <c:axId val="212644992"/>
        <c:scaling>
          <c:orientation val="minMax"/>
        </c:scaling>
        <c:axPos val="b"/>
        <c:numFmt formatCode="General" sourceLinked="1"/>
        <c:tickLblPos val="nextTo"/>
        <c:crossAx val="212646528"/>
        <c:crosses val="autoZero"/>
        <c:auto val="1"/>
        <c:lblAlgn val="ctr"/>
        <c:lblOffset val="100"/>
      </c:catAx>
      <c:valAx>
        <c:axId val="212646528"/>
        <c:scaling>
          <c:orientation val="minMax"/>
        </c:scaling>
        <c:axPos val="l"/>
        <c:majorGridlines/>
        <c:numFmt formatCode="###,###" sourceLinked="1"/>
        <c:tickLblPos val="nextTo"/>
        <c:crossAx val="21264499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미미예식장!$I$7:$I$30</c:f>
              <c:numCache>
                <c:formatCode>###,###</c:formatCode>
                <c:ptCount val="24"/>
                <c:pt idx="0">
                  <c:v>1362</c:v>
                </c:pt>
                <c:pt idx="1">
                  <c:v>1000</c:v>
                </c:pt>
                <c:pt idx="2">
                  <c:v>725</c:v>
                </c:pt>
                <c:pt idx="3">
                  <c:v>560</c:v>
                </c:pt>
                <c:pt idx="4">
                  <c:v>683</c:v>
                </c:pt>
                <c:pt idx="5">
                  <c:v>1068</c:v>
                </c:pt>
                <c:pt idx="6">
                  <c:v>2322</c:v>
                </c:pt>
                <c:pt idx="7">
                  <c:v>2633</c:v>
                </c:pt>
                <c:pt idx="8">
                  <c:v>2100</c:v>
                </c:pt>
                <c:pt idx="9">
                  <c:v>2253</c:v>
                </c:pt>
                <c:pt idx="10">
                  <c:v>2391</c:v>
                </c:pt>
                <c:pt idx="11">
                  <c:v>2292</c:v>
                </c:pt>
                <c:pt idx="12">
                  <c:v>2192</c:v>
                </c:pt>
                <c:pt idx="13">
                  <c:v>2413</c:v>
                </c:pt>
                <c:pt idx="14">
                  <c:v>2471</c:v>
                </c:pt>
                <c:pt idx="15">
                  <c:v>2375</c:v>
                </c:pt>
                <c:pt idx="16">
                  <c:v>2429</c:v>
                </c:pt>
                <c:pt idx="17">
                  <c:v>2380</c:v>
                </c:pt>
                <c:pt idx="18">
                  <c:v>2322</c:v>
                </c:pt>
                <c:pt idx="19">
                  <c:v>2038</c:v>
                </c:pt>
                <c:pt idx="20">
                  <c:v>1949</c:v>
                </c:pt>
                <c:pt idx="21">
                  <c:v>2077</c:v>
                </c:pt>
                <c:pt idx="22">
                  <c:v>2074</c:v>
                </c:pt>
                <c:pt idx="23">
                  <c:v>1866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미미예식장!$S$7:$S$30</c:f>
              <c:numCache>
                <c:formatCode>###,###</c:formatCode>
                <c:ptCount val="24"/>
                <c:pt idx="0">
                  <c:v>1680</c:v>
                </c:pt>
                <c:pt idx="1">
                  <c:v>1314</c:v>
                </c:pt>
                <c:pt idx="2">
                  <c:v>933</c:v>
                </c:pt>
                <c:pt idx="3">
                  <c:v>684</c:v>
                </c:pt>
                <c:pt idx="4">
                  <c:v>605</c:v>
                </c:pt>
                <c:pt idx="5">
                  <c:v>762</c:v>
                </c:pt>
                <c:pt idx="6">
                  <c:v>1352</c:v>
                </c:pt>
                <c:pt idx="7">
                  <c:v>1509</c:v>
                </c:pt>
                <c:pt idx="8">
                  <c:v>1806</c:v>
                </c:pt>
                <c:pt idx="9">
                  <c:v>1752</c:v>
                </c:pt>
                <c:pt idx="10">
                  <c:v>2019</c:v>
                </c:pt>
                <c:pt idx="11">
                  <c:v>2242</c:v>
                </c:pt>
                <c:pt idx="12">
                  <c:v>2212</c:v>
                </c:pt>
                <c:pt idx="13">
                  <c:v>2236</c:v>
                </c:pt>
                <c:pt idx="14">
                  <c:v>2357</c:v>
                </c:pt>
                <c:pt idx="15">
                  <c:v>2418</c:v>
                </c:pt>
                <c:pt idx="16">
                  <c:v>2444</c:v>
                </c:pt>
                <c:pt idx="17">
                  <c:v>2546</c:v>
                </c:pt>
                <c:pt idx="18">
                  <c:v>2678</c:v>
                </c:pt>
                <c:pt idx="19">
                  <c:v>2812</c:v>
                </c:pt>
                <c:pt idx="20">
                  <c:v>2716</c:v>
                </c:pt>
                <c:pt idx="21">
                  <c:v>2622</c:v>
                </c:pt>
                <c:pt idx="22">
                  <c:v>2650</c:v>
                </c:pt>
                <c:pt idx="23">
                  <c:v>2323</c:v>
                </c:pt>
              </c:numCache>
            </c:numRef>
          </c:val>
        </c:ser>
        <c:marker val="1"/>
        <c:axId val="152890752"/>
        <c:axId val="135398528"/>
      </c:lineChart>
      <c:catAx>
        <c:axId val="152890752"/>
        <c:scaling>
          <c:orientation val="minMax"/>
        </c:scaling>
        <c:axPos val="b"/>
        <c:numFmt formatCode="General" sourceLinked="1"/>
        <c:tickLblPos val="nextTo"/>
        <c:crossAx val="135398528"/>
        <c:crosses val="autoZero"/>
        <c:auto val="1"/>
        <c:lblAlgn val="ctr"/>
        <c:lblOffset val="100"/>
      </c:catAx>
      <c:valAx>
        <c:axId val="135398528"/>
        <c:scaling>
          <c:orientation val="minMax"/>
        </c:scaling>
        <c:axPos val="l"/>
        <c:majorGridlines/>
        <c:numFmt formatCode="###,###" sourceLinked="1"/>
        <c:tickLblPos val="nextTo"/>
        <c:crossAx val="15289075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미아리고개!$I$7:$I$30</c:f>
              <c:numCache>
                <c:formatCode>###,###</c:formatCode>
                <c:ptCount val="24"/>
                <c:pt idx="0">
                  <c:v>1244</c:v>
                </c:pt>
                <c:pt idx="1">
                  <c:v>1061</c:v>
                </c:pt>
                <c:pt idx="2">
                  <c:v>736</c:v>
                </c:pt>
                <c:pt idx="3">
                  <c:v>540</c:v>
                </c:pt>
                <c:pt idx="4">
                  <c:v>715</c:v>
                </c:pt>
                <c:pt idx="5">
                  <c:v>1017</c:v>
                </c:pt>
                <c:pt idx="6">
                  <c:v>1783</c:v>
                </c:pt>
                <c:pt idx="7">
                  <c:v>2484</c:v>
                </c:pt>
                <c:pt idx="8">
                  <c:v>2189</c:v>
                </c:pt>
                <c:pt idx="9">
                  <c:v>2130</c:v>
                </c:pt>
                <c:pt idx="10">
                  <c:v>1853</c:v>
                </c:pt>
                <c:pt idx="11">
                  <c:v>1727</c:v>
                </c:pt>
                <c:pt idx="12">
                  <c:v>1672</c:v>
                </c:pt>
                <c:pt idx="13">
                  <c:v>1738</c:v>
                </c:pt>
                <c:pt idx="14">
                  <c:v>1701</c:v>
                </c:pt>
                <c:pt idx="15">
                  <c:v>1813</c:v>
                </c:pt>
                <c:pt idx="16">
                  <c:v>1767</c:v>
                </c:pt>
                <c:pt idx="17">
                  <c:v>1792</c:v>
                </c:pt>
                <c:pt idx="18">
                  <c:v>1666</c:v>
                </c:pt>
                <c:pt idx="19">
                  <c:v>1558</c:v>
                </c:pt>
                <c:pt idx="20">
                  <c:v>1422</c:v>
                </c:pt>
                <c:pt idx="21">
                  <c:v>1560</c:v>
                </c:pt>
                <c:pt idx="22">
                  <c:v>1489</c:v>
                </c:pt>
                <c:pt idx="23">
                  <c:v>1474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미아리고개!$S$7:$S$30</c:f>
              <c:numCache>
                <c:formatCode>###,###</c:formatCode>
                <c:ptCount val="24"/>
                <c:pt idx="0">
                  <c:v>1423</c:v>
                </c:pt>
                <c:pt idx="1">
                  <c:v>1246</c:v>
                </c:pt>
                <c:pt idx="2">
                  <c:v>1007</c:v>
                </c:pt>
                <c:pt idx="3">
                  <c:v>791</c:v>
                </c:pt>
                <c:pt idx="4">
                  <c:v>646</c:v>
                </c:pt>
                <c:pt idx="5">
                  <c:v>625</c:v>
                </c:pt>
                <c:pt idx="6">
                  <c:v>765</c:v>
                </c:pt>
                <c:pt idx="7">
                  <c:v>968</c:v>
                </c:pt>
                <c:pt idx="8">
                  <c:v>1093</c:v>
                </c:pt>
                <c:pt idx="9">
                  <c:v>1315</c:v>
                </c:pt>
                <c:pt idx="10">
                  <c:v>1484</c:v>
                </c:pt>
                <c:pt idx="11">
                  <c:v>1571</c:v>
                </c:pt>
                <c:pt idx="12">
                  <c:v>1561</c:v>
                </c:pt>
                <c:pt idx="13">
                  <c:v>1620</c:v>
                </c:pt>
                <c:pt idx="14">
                  <c:v>1683</c:v>
                </c:pt>
                <c:pt idx="15">
                  <c:v>1743</c:v>
                </c:pt>
                <c:pt idx="16">
                  <c:v>1812</c:v>
                </c:pt>
                <c:pt idx="17">
                  <c:v>1835</c:v>
                </c:pt>
                <c:pt idx="18">
                  <c:v>2072</c:v>
                </c:pt>
                <c:pt idx="19">
                  <c:v>1997</c:v>
                </c:pt>
                <c:pt idx="20">
                  <c:v>1852</c:v>
                </c:pt>
                <c:pt idx="21">
                  <c:v>1894</c:v>
                </c:pt>
                <c:pt idx="22">
                  <c:v>1935</c:v>
                </c:pt>
                <c:pt idx="23">
                  <c:v>1675</c:v>
                </c:pt>
              </c:numCache>
            </c:numRef>
          </c:val>
        </c:ser>
        <c:marker val="1"/>
        <c:axId val="152418176"/>
        <c:axId val="152419712"/>
      </c:lineChart>
      <c:catAx>
        <c:axId val="152418176"/>
        <c:scaling>
          <c:orientation val="minMax"/>
        </c:scaling>
        <c:axPos val="b"/>
        <c:numFmt formatCode="General" sourceLinked="1"/>
        <c:tickLblPos val="nextTo"/>
        <c:crossAx val="152419712"/>
        <c:crosses val="autoZero"/>
        <c:auto val="1"/>
        <c:lblAlgn val="ctr"/>
        <c:lblOffset val="100"/>
      </c:catAx>
      <c:valAx>
        <c:axId val="152419712"/>
        <c:scaling>
          <c:orientation val="minMax"/>
        </c:scaling>
        <c:axPos val="l"/>
        <c:majorGridlines/>
        <c:numFmt formatCode="###,###" sourceLinked="1"/>
        <c:tickLblPos val="nextTo"/>
        <c:crossAx val="15241817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대림성모병원!$I$7:$I$30</c:f>
              <c:numCache>
                <c:formatCode>###,###</c:formatCode>
                <c:ptCount val="24"/>
                <c:pt idx="0">
                  <c:v>1214</c:v>
                </c:pt>
                <c:pt idx="1">
                  <c:v>892</c:v>
                </c:pt>
                <c:pt idx="2">
                  <c:v>628</c:v>
                </c:pt>
                <c:pt idx="3">
                  <c:v>472</c:v>
                </c:pt>
                <c:pt idx="4">
                  <c:v>480</c:v>
                </c:pt>
                <c:pt idx="5">
                  <c:v>932</c:v>
                </c:pt>
                <c:pt idx="6">
                  <c:v>1801</c:v>
                </c:pt>
                <c:pt idx="7">
                  <c:v>2843</c:v>
                </c:pt>
                <c:pt idx="8">
                  <c:v>2781</c:v>
                </c:pt>
                <c:pt idx="9">
                  <c:v>2736</c:v>
                </c:pt>
                <c:pt idx="10">
                  <c:v>2574</c:v>
                </c:pt>
                <c:pt idx="11">
                  <c:v>2415</c:v>
                </c:pt>
                <c:pt idx="12">
                  <c:v>2160</c:v>
                </c:pt>
                <c:pt idx="13">
                  <c:v>2433</c:v>
                </c:pt>
                <c:pt idx="14">
                  <c:v>2560</c:v>
                </c:pt>
                <c:pt idx="15">
                  <c:v>2605</c:v>
                </c:pt>
                <c:pt idx="16">
                  <c:v>2619</c:v>
                </c:pt>
                <c:pt idx="17">
                  <c:v>2685</c:v>
                </c:pt>
                <c:pt idx="18">
                  <c:v>2929</c:v>
                </c:pt>
                <c:pt idx="19">
                  <c:v>2797</c:v>
                </c:pt>
                <c:pt idx="20">
                  <c:v>2456</c:v>
                </c:pt>
                <c:pt idx="21">
                  <c:v>2231</c:v>
                </c:pt>
                <c:pt idx="22">
                  <c:v>1976</c:v>
                </c:pt>
                <c:pt idx="23">
                  <c:v>1711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대림성모병원!$S$7:$S$30</c:f>
              <c:numCache>
                <c:formatCode>###,###</c:formatCode>
                <c:ptCount val="24"/>
                <c:pt idx="0">
                  <c:v>1208</c:v>
                </c:pt>
                <c:pt idx="1">
                  <c:v>877</c:v>
                </c:pt>
                <c:pt idx="2">
                  <c:v>638</c:v>
                </c:pt>
                <c:pt idx="3">
                  <c:v>482</c:v>
                </c:pt>
                <c:pt idx="4">
                  <c:v>462</c:v>
                </c:pt>
                <c:pt idx="5">
                  <c:v>780</c:v>
                </c:pt>
                <c:pt idx="6">
                  <c:v>1321</c:v>
                </c:pt>
                <c:pt idx="7">
                  <c:v>2431</c:v>
                </c:pt>
                <c:pt idx="8">
                  <c:v>2633</c:v>
                </c:pt>
                <c:pt idx="9">
                  <c:v>2279</c:v>
                </c:pt>
                <c:pt idx="10">
                  <c:v>2358</c:v>
                </c:pt>
                <c:pt idx="11">
                  <c:v>2314</c:v>
                </c:pt>
                <c:pt idx="12">
                  <c:v>2039</c:v>
                </c:pt>
                <c:pt idx="13">
                  <c:v>2099</c:v>
                </c:pt>
                <c:pt idx="14">
                  <c:v>2274</c:v>
                </c:pt>
                <c:pt idx="15">
                  <c:v>2277</c:v>
                </c:pt>
                <c:pt idx="16">
                  <c:v>2288</c:v>
                </c:pt>
                <c:pt idx="17">
                  <c:v>2321</c:v>
                </c:pt>
                <c:pt idx="18">
                  <c:v>2448</c:v>
                </c:pt>
                <c:pt idx="19">
                  <c:v>2177</c:v>
                </c:pt>
                <c:pt idx="20">
                  <c:v>2086</c:v>
                </c:pt>
                <c:pt idx="21">
                  <c:v>1907</c:v>
                </c:pt>
                <c:pt idx="22">
                  <c:v>1731</c:v>
                </c:pt>
                <c:pt idx="23">
                  <c:v>1469</c:v>
                </c:pt>
              </c:numCache>
            </c:numRef>
          </c:val>
        </c:ser>
        <c:marker val="1"/>
        <c:axId val="135606656"/>
        <c:axId val="135608192"/>
      </c:lineChart>
      <c:catAx>
        <c:axId val="135606656"/>
        <c:scaling>
          <c:orientation val="minMax"/>
        </c:scaling>
        <c:axPos val="b"/>
        <c:numFmt formatCode="General" sourceLinked="1"/>
        <c:tickLblPos val="nextTo"/>
        <c:crossAx val="135608192"/>
        <c:crosses val="autoZero"/>
        <c:auto val="1"/>
        <c:lblAlgn val="ctr"/>
        <c:lblOffset val="100"/>
      </c:catAx>
      <c:valAx>
        <c:axId val="135608192"/>
        <c:scaling>
          <c:orientation val="minMax"/>
        </c:scaling>
        <c:axPos val="l"/>
        <c:majorGridlines/>
        <c:numFmt formatCode="###,###" sourceLinked="1"/>
        <c:tickLblPos val="nextTo"/>
        <c:crossAx val="13560665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오목교!$I$7:$I$30</c:f>
              <c:numCache>
                <c:formatCode>###,###</c:formatCode>
                <c:ptCount val="24"/>
                <c:pt idx="0">
                  <c:v>1019</c:v>
                </c:pt>
                <c:pt idx="1">
                  <c:v>787</c:v>
                </c:pt>
                <c:pt idx="2">
                  <c:v>549</c:v>
                </c:pt>
                <c:pt idx="3">
                  <c:v>416</c:v>
                </c:pt>
                <c:pt idx="4">
                  <c:v>439</c:v>
                </c:pt>
                <c:pt idx="5">
                  <c:v>576</c:v>
                </c:pt>
                <c:pt idx="6">
                  <c:v>1279</c:v>
                </c:pt>
                <c:pt idx="7">
                  <c:v>2346</c:v>
                </c:pt>
                <c:pt idx="8">
                  <c:v>2658</c:v>
                </c:pt>
                <c:pt idx="9">
                  <c:v>2134</c:v>
                </c:pt>
                <c:pt idx="10">
                  <c:v>1794</c:v>
                </c:pt>
                <c:pt idx="11">
                  <c:v>1655</c:v>
                </c:pt>
                <c:pt idx="12">
                  <c:v>1508</c:v>
                </c:pt>
                <c:pt idx="13">
                  <c:v>1667</c:v>
                </c:pt>
                <c:pt idx="14">
                  <c:v>1753</c:v>
                </c:pt>
                <c:pt idx="15">
                  <c:v>1757</c:v>
                </c:pt>
                <c:pt idx="16">
                  <c:v>1763</c:v>
                </c:pt>
                <c:pt idx="17">
                  <c:v>1797</c:v>
                </c:pt>
                <c:pt idx="18">
                  <c:v>1676</c:v>
                </c:pt>
                <c:pt idx="19">
                  <c:v>1424</c:v>
                </c:pt>
                <c:pt idx="20">
                  <c:v>1399</c:v>
                </c:pt>
                <c:pt idx="21">
                  <c:v>1355</c:v>
                </c:pt>
                <c:pt idx="22">
                  <c:v>1334</c:v>
                </c:pt>
                <c:pt idx="23">
                  <c:v>1265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오목교!$S$7:$S$30</c:f>
              <c:numCache>
                <c:formatCode>###,###</c:formatCode>
                <c:ptCount val="24"/>
                <c:pt idx="0">
                  <c:v>960</c:v>
                </c:pt>
                <c:pt idx="1">
                  <c:v>724</c:v>
                </c:pt>
                <c:pt idx="2">
                  <c:v>550</c:v>
                </c:pt>
                <c:pt idx="3">
                  <c:v>431</c:v>
                </c:pt>
                <c:pt idx="4">
                  <c:v>374</c:v>
                </c:pt>
                <c:pt idx="5">
                  <c:v>444</c:v>
                </c:pt>
                <c:pt idx="6">
                  <c:v>837</c:v>
                </c:pt>
                <c:pt idx="7">
                  <c:v>1684</c:v>
                </c:pt>
                <c:pt idx="8">
                  <c:v>2126</c:v>
                </c:pt>
                <c:pt idx="9">
                  <c:v>1903</c:v>
                </c:pt>
                <c:pt idx="10">
                  <c:v>1826</c:v>
                </c:pt>
                <c:pt idx="11">
                  <c:v>1710</c:v>
                </c:pt>
                <c:pt idx="12">
                  <c:v>1589</c:v>
                </c:pt>
                <c:pt idx="13">
                  <c:v>1752</c:v>
                </c:pt>
                <c:pt idx="14">
                  <c:v>1826</c:v>
                </c:pt>
                <c:pt idx="15">
                  <c:v>1869</c:v>
                </c:pt>
                <c:pt idx="16">
                  <c:v>1908</c:v>
                </c:pt>
                <c:pt idx="17">
                  <c:v>2066</c:v>
                </c:pt>
                <c:pt idx="18">
                  <c:v>2601</c:v>
                </c:pt>
                <c:pt idx="19">
                  <c:v>2522</c:v>
                </c:pt>
                <c:pt idx="20">
                  <c:v>2062</c:v>
                </c:pt>
                <c:pt idx="21">
                  <c:v>1894</c:v>
                </c:pt>
                <c:pt idx="22">
                  <c:v>1643</c:v>
                </c:pt>
                <c:pt idx="23">
                  <c:v>1354</c:v>
                </c:pt>
              </c:numCache>
            </c:numRef>
          </c:val>
        </c:ser>
        <c:marker val="1"/>
        <c:axId val="135649920"/>
        <c:axId val="135532928"/>
      </c:lineChart>
      <c:catAx>
        <c:axId val="135649920"/>
        <c:scaling>
          <c:orientation val="minMax"/>
        </c:scaling>
        <c:axPos val="b"/>
        <c:numFmt formatCode="General" sourceLinked="1"/>
        <c:tickLblPos val="nextTo"/>
        <c:crossAx val="135532928"/>
        <c:crosses val="autoZero"/>
        <c:auto val="1"/>
        <c:lblAlgn val="ctr"/>
        <c:lblOffset val="100"/>
      </c:catAx>
      <c:valAx>
        <c:axId val="135532928"/>
        <c:scaling>
          <c:orientation val="minMax"/>
        </c:scaling>
        <c:axPos val="l"/>
        <c:majorGridlines/>
        <c:numFmt formatCode="###,###" sourceLinked="1"/>
        <c:tickLblPos val="nextTo"/>
        <c:crossAx val="13564992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'종합운동장(백제고분로)'!$I$7:$I$30</c:f>
              <c:numCache>
                <c:formatCode>###,###</c:formatCode>
                <c:ptCount val="24"/>
                <c:pt idx="0">
                  <c:v>899</c:v>
                </c:pt>
                <c:pt idx="1">
                  <c:v>678</c:v>
                </c:pt>
                <c:pt idx="2">
                  <c:v>528</c:v>
                </c:pt>
                <c:pt idx="3">
                  <c:v>396</c:v>
                </c:pt>
                <c:pt idx="4">
                  <c:v>352</c:v>
                </c:pt>
                <c:pt idx="5">
                  <c:v>460</c:v>
                </c:pt>
                <c:pt idx="6">
                  <c:v>759</c:v>
                </c:pt>
                <c:pt idx="7">
                  <c:v>1402</c:v>
                </c:pt>
                <c:pt idx="8">
                  <c:v>1581</c:v>
                </c:pt>
                <c:pt idx="9">
                  <c:v>1433</c:v>
                </c:pt>
                <c:pt idx="10">
                  <c:v>1511</c:v>
                </c:pt>
                <c:pt idx="11">
                  <c:v>1396</c:v>
                </c:pt>
                <c:pt idx="12">
                  <c:v>1331</c:v>
                </c:pt>
                <c:pt idx="13">
                  <c:v>1507</c:v>
                </c:pt>
                <c:pt idx="14">
                  <c:v>1432</c:v>
                </c:pt>
                <c:pt idx="15">
                  <c:v>1537</c:v>
                </c:pt>
                <c:pt idx="16">
                  <c:v>1475</c:v>
                </c:pt>
                <c:pt idx="17">
                  <c:v>1544</c:v>
                </c:pt>
                <c:pt idx="18">
                  <c:v>1677</c:v>
                </c:pt>
                <c:pt idx="19">
                  <c:v>1616</c:v>
                </c:pt>
                <c:pt idx="20">
                  <c:v>1477</c:v>
                </c:pt>
                <c:pt idx="21">
                  <c:v>1469</c:v>
                </c:pt>
                <c:pt idx="22">
                  <c:v>1461</c:v>
                </c:pt>
                <c:pt idx="23">
                  <c:v>1223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'종합운동장(백제고분로)'!$S$7:$S$30</c:f>
              <c:numCache>
                <c:formatCode>###,###</c:formatCode>
                <c:ptCount val="24"/>
                <c:pt idx="0">
                  <c:v>518</c:v>
                </c:pt>
                <c:pt idx="1">
                  <c:v>376</c:v>
                </c:pt>
                <c:pt idx="2">
                  <c:v>293</c:v>
                </c:pt>
                <c:pt idx="3">
                  <c:v>232</c:v>
                </c:pt>
                <c:pt idx="4">
                  <c:v>202</c:v>
                </c:pt>
                <c:pt idx="5">
                  <c:v>247</c:v>
                </c:pt>
                <c:pt idx="6">
                  <c:v>494</c:v>
                </c:pt>
                <c:pt idx="7">
                  <c:v>1277</c:v>
                </c:pt>
                <c:pt idx="8">
                  <c:v>1343</c:v>
                </c:pt>
                <c:pt idx="9">
                  <c:v>1283</c:v>
                </c:pt>
                <c:pt idx="10">
                  <c:v>1127</c:v>
                </c:pt>
                <c:pt idx="11">
                  <c:v>1098</c:v>
                </c:pt>
                <c:pt idx="12">
                  <c:v>1021</c:v>
                </c:pt>
                <c:pt idx="13">
                  <c:v>1011</c:v>
                </c:pt>
                <c:pt idx="14">
                  <c:v>1086</c:v>
                </c:pt>
                <c:pt idx="15">
                  <c:v>1265</c:v>
                </c:pt>
                <c:pt idx="16">
                  <c:v>1260</c:v>
                </c:pt>
                <c:pt idx="17">
                  <c:v>1328</c:v>
                </c:pt>
                <c:pt idx="18">
                  <c:v>1345</c:v>
                </c:pt>
                <c:pt idx="19">
                  <c:v>1323</c:v>
                </c:pt>
                <c:pt idx="20">
                  <c:v>1095</c:v>
                </c:pt>
                <c:pt idx="21">
                  <c:v>1095</c:v>
                </c:pt>
                <c:pt idx="22">
                  <c:v>945</c:v>
                </c:pt>
                <c:pt idx="23">
                  <c:v>770</c:v>
                </c:pt>
              </c:numCache>
            </c:numRef>
          </c:val>
        </c:ser>
        <c:marker val="1"/>
        <c:axId val="135296128"/>
        <c:axId val="135297664"/>
      </c:lineChart>
      <c:catAx>
        <c:axId val="135296128"/>
        <c:scaling>
          <c:orientation val="minMax"/>
        </c:scaling>
        <c:axPos val="b"/>
        <c:numFmt formatCode="General" sourceLinked="1"/>
        <c:tickLblPos val="nextTo"/>
        <c:crossAx val="135297664"/>
        <c:crosses val="autoZero"/>
        <c:auto val="1"/>
        <c:lblAlgn val="ctr"/>
        <c:lblOffset val="100"/>
      </c:catAx>
      <c:valAx>
        <c:axId val="135297664"/>
        <c:scaling>
          <c:orientation val="minMax"/>
        </c:scaling>
        <c:axPos val="l"/>
        <c:majorGridlines/>
        <c:numFmt formatCode="###,###" sourceLinked="1"/>
        <c:tickLblPos val="nextTo"/>
        <c:crossAx val="13529612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천호대교!$I$7:$I$30</c:f>
              <c:numCache>
                <c:formatCode>###,###</c:formatCode>
                <c:ptCount val="24"/>
                <c:pt idx="0">
                  <c:v>1563</c:v>
                </c:pt>
                <c:pt idx="1">
                  <c:v>1127</c:v>
                </c:pt>
                <c:pt idx="2">
                  <c:v>824</c:v>
                </c:pt>
                <c:pt idx="3">
                  <c:v>664</c:v>
                </c:pt>
                <c:pt idx="4">
                  <c:v>684</c:v>
                </c:pt>
                <c:pt idx="5">
                  <c:v>934</c:v>
                </c:pt>
                <c:pt idx="6">
                  <c:v>1776</c:v>
                </c:pt>
                <c:pt idx="7">
                  <c:v>3256</c:v>
                </c:pt>
                <c:pt idx="8">
                  <c:v>3500</c:v>
                </c:pt>
                <c:pt idx="9">
                  <c:v>3129</c:v>
                </c:pt>
                <c:pt idx="10">
                  <c:v>2930</c:v>
                </c:pt>
                <c:pt idx="11">
                  <c:v>2824</c:v>
                </c:pt>
                <c:pt idx="12">
                  <c:v>2697</c:v>
                </c:pt>
                <c:pt idx="13">
                  <c:v>2826</c:v>
                </c:pt>
                <c:pt idx="14">
                  <c:v>2850</c:v>
                </c:pt>
                <c:pt idx="15">
                  <c:v>3057</c:v>
                </c:pt>
                <c:pt idx="16">
                  <c:v>3237</c:v>
                </c:pt>
                <c:pt idx="17">
                  <c:v>3306</c:v>
                </c:pt>
                <c:pt idx="18">
                  <c:v>3655</c:v>
                </c:pt>
                <c:pt idx="19">
                  <c:v>3503</c:v>
                </c:pt>
                <c:pt idx="20">
                  <c:v>3156</c:v>
                </c:pt>
                <c:pt idx="21">
                  <c:v>2830</c:v>
                </c:pt>
                <c:pt idx="22">
                  <c:v>2683</c:v>
                </c:pt>
                <c:pt idx="23">
                  <c:v>2252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천호대교!$S$7:$S$30</c:f>
              <c:numCache>
                <c:formatCode>###,###</c:formatCode>
                <c:ptCount val="24"/>
                <c:pt idx="0">
                  <c:v>1045</c:v>
                </c:pt>
                <c:pt idx="1">
                  <c:v>766</c:v>
                </c:pt>
                <c:pt idx="2">
                  <c:v>566</c:v>
                </c:pt>
                <c:pt idx="3">
                  <c:v>479</c:v>
                </c:pt>
                <c:pt idx="4">
                  <c:v>492</c:v>
                </c:pt>
                <c:pt idx="5">
                  <c:v>803</c:v>
                </c:pt>
                <c:pt idx="6">
                  <c:v>1464</c:v>
                </c:pt>
                <c:pt idx="7">
                  <c:v>2491</c:v>
                </c:pt>
                <c:pt idx="8">
                  <c:v>3094</c:v>
                </c:pt>
                <c:pt idx="9">
                  <c:v>2481</c:v>
                </c:pt>
                <c:pt idx="10">
                  <c:v>2337</c:v>
                </c:pt>
                <c:pt idx="11">
                  <c:v>2215</c:v>
                </c:pt>
                <c:pt idx="12">
                  <c:v>2037</c:v>
                </c:pt>
                <c:pt idx="13">
                  <c:v>2050</c:v>
                </c:pt>
                <c:pt idx="14">
                  <c:v>2087</c:v>
                </c:pt>
                <c:pt idx="15">
                  <c:v>2182</c:v>
                </c:pt>
                <c:pt idx="16">
                  <c:v>2189</c:v>
                </c:pt>
                <c:pt idx="17">
                  <c:v>2307</c:v>
                </c:pt>
                <c:pt idx="18">
                  <c:v>2286</c:v>
                </c:pt>
                <c:pt idx="19">
                  <c:v>2109</c:v>
                </c:pt>
                <c:pt idx="20">
                  <c:v>1885</c:v>
                </c:pt>
                <c:pt idx="21">
                  <c:v>1822</c:v>
                </c:pt>
                <c:pt idx="22">
                  <c:v>1785</c:v>
                </c:pt>
                <c:pt idx="23">
                  <c:v>1398</c:v>
                </c:pt>
              </c:numCache>
            </c:numRef>
          </c:val>
        </c:ser>
        <c:marker val="1"/>
        <c:axId val="159876992"/>
        <c:axId val="159878528"/>
      </c:lineChart>
      <c:catAx>
        <c:axId val="159876992"/>
        <c:scaling>
          <c:orientation val="minMax"/>
        </c:scaling>
        <c:axPos val="b"/>
        <c:numFmt formatCode="General" sourceLinked="1"/>
        <c:tickLblPos val="nextTo"/>
        <c:crossAx val="159878528"/>
        <c:crosses val="autoZero"/>
        <c:auto val="1"/>
        <c:lblAlgn val="ctr"/>
        <c:lblOffset val="100"/>
      </c:catAx>
      <c:valAx>
        <c:axId val="159878528"/>
        <c:scaling>
          <c:orientation val="minMax"/>
        </c:scaling>
        <c:axPos val="l"/>
        <c:majorGridlines/>
        <c:numFmt formatCode="###,###" sourceLinked="1"/>
        <c:tickLblPos val="nextTo"/>
        <c:crossAx val="15987699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66" l="0.70000000000000062" r="0.70000000000000062" t="0.75000000000000266" header="0.30000000000000032" footer="0.30000000000000032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상월파출소!$I$7:$I$30</c:f>
              <c:numCache>
                <c:formatCode>###,###</c:formatCode>
                <c:ptCount val="24"/>
                <c:pt idx="0">
                  <c:v>1107</c:v>
                </c:pt>
                <c:pt idx="1">
                  <c:v>806</c:v>
                </c:pt>
                <c:pt idx="2">
                  <c:v>617</c:v>
                </c:pt>
                <c:pt idx="3">
                  <c:v>501</c:v>
                </c:pt>
                <c:pt idx="4">
                  <c:v>686</c:v>
                </c:pt>
                <c:pt idx="5">
                  <c:v>968</c:v>
                </c:pt>
                <c:pt idx="6">
                  <c:v>1842</c:v>
                </c:pt>
                <c:pt idx="7">
                  <c:v>2248</c:v>
                </c:pt>
                <c:pt idx="8">
                  <c:v>2552</c:v>
                </c:pt>
                <c:pt idx="9">
                  <c:v>2728</c:v>
                </c:pt>
                <c:pt idx="10">
                  <c:v>2540</c:v>
                </c:pt>
                <c:pt idx="11">
                  <c:v>2392</c:v>
                </c:pt>
                <c:pt idx="12">
                  <c:v>2140</c:v>
                </c:pt>
                <c:pt idx="13">
                  <c:v>2348</c:v>
                </c:pt>
                <c:pt idx="14">
                  <c:v>2312</c:v>
                </c:pt>
                <c:pt idx="15">
                  <c:v>2404</c:v>
                </c:pt>
                <c:pt idx="16">
                  <c:v>2445</c:v>
                </c:pt>
                <c:pt idx="17">
                  <c:v>2474</c:v>
                </c:pt>
                <c:pt idx="18">
                  <c:v>2444</c:v>
                </c:pt>
                <c:pt idx="19">
                  <c:v>2372</c:v>
                </c:pt>
                <c:pt idx="20">
                  <c:v>2263</c:v>
                </c:pt>
                <c:pt idx="21">
                  <c:v>2052</c:v>
                </c:pt>
                <c:pt idx="22">
                  <c:v>1773</c:v>
                </c:pt>
                <c:pt idx="23">
                  <c:v>1541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상월파출소!$S$7:$S$30</c:f>
              <c:numCache>
                <c:formatCode>###,###</c:formatCode>
                <c:ptCount val="24"/>
                <c:pt idx="0">
                  <c:v>1236</c:v>
                </c:pt>
                <c:pt idx="1">
                  <c:v>932</c:v>
                </c:pt>
                <c:pt idx="2">
                  <c:v>695</c:v>
                </c:pt>
                <c:pt idx="3">
                  <c:v>620</c:v>
                </c:pt>
                <c:pt idx="4">
                  <c:v>621</c:v>
                </c:pt>
                <c:pt idx="5">
                  <c:v>802</c:v>
                </c:pt>
                <c:pt idx="6">
                  <c:v>1323</c:v>
                </c:pt>
                <c:pt idx="7">
                  <c:v>1568</c:v>
                </c:pt>
                <c:pt idx="8">
                  <c:v>2004</c:v>
                </c:pt>
                <c:pt idx="9">
                  <c:v>2067</c:v>
                </c:pt>
                <c:pt idx="10">
                  <c:v>2139</c:v>
                </c:pt>
                <c:pt idx="11">
                  <c:v>2164</c:v>
                </c:pt>
                <c:pt idx="12">
                  <c:v>2061</c:v>
                </c:pt>
                <c:pt idx="13">
                  <c:v>2163</c:v>
                </c:pt>
                <c:pt idx="14">
                  <c:v>2159</c:v>
                </c:pt>
                <c:pt idx="15">
                  <c:v>2269</c:v>
                </c:pt>
                <c:pt idx="16">
                  <c:v>2299</c:v>
                </c:pt>
                <c:pt idx="17">
                  <c:v>2363</c:v>
                </c:pt>
                <c:pt idx="18">
                  <c:v>2396</c:v>
                </c:pt>
                <c:pt idx="19">
                  <c:v>2284</c:v>
                </c:pt>
                <c:pt idx="20">
                  <c:v>2132</c:v>
                </c:pt>
                <c:pt idx="21">
                  <c:v>1959</c:v>
                </c:pt>
                <c:pt idx="22">
                  <c:v>1953</c:v>
                </c:pt>
                <c:pt idx="23">
                  <c:v>1648</c:v>
                </c:pt>
              </c:numCache>
            </c:numRef>
          </c:val>
        </c:ser>
        <c:marker val="1"/>
        <c:axId val="135335296"/>
        <c:axId val="135349376"/>
      </c:lineChart>
      <c:catAx>
        <c:axId val="135335296"/>
        <c:scaling>
          <c:orientation val="minMax"/>
        </c:scaling>
        <c:axPos val="b"/>
        <c:numFmt formatCode="General" sourceLinked="1"/>
        <c:tickLblPos val="nextTo"/>
        <c:crossAx val="135349376"/>
        <c:crosses val="autoZero"/>
        <c:auto val="1"/>
        <c:lblAlgn val="ctr"/>
        <c:lblOffset val="100"/>
      </c:catAx>
      <c:valAx>
        <c:axId val="135349376"/>
        <c:scaling>
          <c:orientation val="minMax"/>
        </c:scaling>
        <c:axPos val="l"/>
        <c:majorGridlines/>
        <c:numFmt formatCode="###,###" sourceLinked="1"/>
        <c:tickLblPos val="nextTo"/>
        <c:crossAx val="13533529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삼청터널!$I$7:$I$30</c:f>
              <c:numCache>
                <c:formatCode>###,###</c:formatCode>
                <c:ptCount val="24"/>
                <c:pt idx="0">
                  <c:v>72</c:v>
                </c:pt>
                <c:pt idx="1">
                  <c:v>49</c:v>
                </c:pt>
                <c:pt idx="2">
                  <c:v>24</c:v>
                </c:pt>
                <c:pt idx="3">
                  <c:v>16</c:v>
                </c:pt>
                <c:pt idx="4">
                  <c:v>19</c:v>
                </c:pt>
                <c:pt idx="5">
                  <c:v>77</c:v>
                </c:pt>
                <c:pt idx="6">
                  <c:v>362</c:v>
                </c:pt>
                <c:pt idx="7">
                  <c:v>1046</c:v>
                </c:pt>
                <c:pt idx="8">
                  <c:v>864</c:v>
                </c:pt>
                <c:pt idx="9">
                  <c:v>680</c:v>
                </c:pt>
                <c:pt idx="10">
                  <c:v>544</c:v>
                </c:pt>
                <c:pt idx="11">
                  <c:v>458</c:v>
                </c:pt>
                <c:pt idx="12">
                  <c:v>371</c:v>
                </c:pt>
                <c:pt idx="13">
                  <c:v>410</c:v>
                </c:pt>
                <c:pt idx="14">
                  <c:v>417</c:v>
                </c:pt>
                <c:pt idx="15">
                  <c:v>380</c:v>
                </c:pt>
                <c:pt idx="16">
                  <c:v>396</c:v>
                </c:pt>
                <c:pt idx="17">
                  <c:v>439</c:v>
                </c:pt>
                <c:pt idx="18">
                  <c:v>394</c:v>
                </c:pt>
                <c:pt idx="19">
                  <c:v>266</c:v>
                </c:pt>
                <c:pt idx="20">
                  <c:v>215</c:v>
                </c:pt>
                <c:pt idx="21">
                  <c:v>223</c:v>
                </c:pt>
                <c:pt idx="22">
                  <c:v>166</c:v>
                </c:pt>
                <c:pt idx="23">
                  <c:v>125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삼청터널!$S$7:$S$30</c:f>
              <c:numCache>
                <c:formatCode>###,###</c:formatCode>
                <c:ptCount val="24"/>
                <c:pt idx="0">
                  <c:v>173</c:v>
                </c:pt>
                <c:pt idx="1">
                  <c:v>88</c:v>
                </c:pt>
                <c:pt idx="2">
                  <c:v>45</c:v>
                </c:pt>
                <c:pt idx="3">
                  <c:v>32</c:v>
                </c:pt>
                <c:pt idx="4">
                  <c:v>22</c:v>
                </c:pt>
                <c:pt idx="5">
                  <c:v>31</c:v>
                </c:pt>
                <c:pt idx="6">
                  <c:v>98</c:v>
                </c:pt>
                <c:pt idx="7">
                  <c:v>237</c:v>
                </c:pt>
                <c:pt idx="8">
                  <c:v>302</c:v>
                </c:pt>
                <c:pt idx="9">
                  <c:v>333</c:v>
                </c:pt>
                <c:pt idx="10">
                  <c:v>332</c:v>
                </c:pt>
                <c:pt idx="11">
                  <c:v>352</c:v>
                </c:pt>
                <c:pt idx="12">
                  <c:v>377</c:v>
                </c:pt>
                <c:pt idx="13">
                  <c:v>394</c:v>
                </c:pt>
                <c:pt idx="14">
                  <c:v>407</c:v>
                </c:pt>
                <c:pt idx="15">
                  <c:v>473</c:v>
                </c:pt>
                <c:pt idx="16">
                  <c:v>530</c:v>
                </c:pt>
                <c:pt idx="17">
                  <c:v>613</c:v>
                </c:pt>
                <c:pt idx="18">
                  <c:v>720</c:v>
                </c:pt>
                <c:pt idx="19">
                  <c:v>751</c:v>
                </c:pt>
                <c:pt idx="20">
                  <c:v>624</c:v>
                </c:pt>
                <c:pt idx="21">
                  <c:v>599</c:v>
                </c:pt>
                <c:pt idx="22">
                  <c:v>528</c:v>
                </c:pt>
                <c:pt idx="23">
                  <c:v>357</c:v>
                </c:pt>
              </c:numCache>
            </c:numRef>
          </c:val>
        </c:ser>
        <c:marker val="1"/>
        <c:axId val="135886720"/>
        <c:axId val="135888256"/>
      </c:lineChart>
      <c:catAx>
        <c:axId val="135886720"/>
        <c:scaling>
          <c:orientation val="minMax"/>
        </c:scaling>
        <c:axPos val="b"/>
        <c:numFmt formatCode="General" sourceLinked="1"/>
        <c:tickLblPos val="nextTo"/>
        <c:crossAx val="135888256"/>
        <c:crosses val="autoZero"/>
        <c:auto val="1"/>
        <c:lblAlgn val="ctr"/>
        <c:lblOffset val="100"/>
      </c:catAx>
      <c:valAx>
        <c:axId val="135888256"/>
        <c:scaling>
          <c:orientation val="minMax"/>
        </c:scaling>
        <c:axPos val="l"/>
        <c:majorGridlines/>
        <c:numFmt formatCode="###,###" sourceLinked="1"/>
        <c:tickLblPos val="nextTo"/>
        <c:crossAx val="13588672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을지로3가!$I$7:$I$30</c:f>
              <c:numCache>
                <c:formatCode>###,###</c:formatCode>
                <c:ptCount val="24"/>
                <c:pt idx="0">
                  <c:v>679</c:v>
                </c:pt>
                <c:pt idx="1">
                  <c:v>565</c:v>
                </c:pt>
                <c:pt idx="2">
                  <c:v>444</c:v>
                </c:pt>
                <c:pt idx="3">
                  <c:v>320</c:v>
                </c:pt>
                <c:pt idx="4">
                  <c:v>355</c:v>
                </c:pt>
                <c:pt idx="5">
                  <c:v>388</c:v>
                </c:pt>
                <c:pt idx="6">
                  <c:v>575</c:v>
                </c:pt>
                <c:pt idx="7">
                  <c:v>1185</c:v>
                </c:pt>
                <c:pt idx="8">
                  <c:v>1208</c:v>
                </c:pt>
                <c:pt idx="9">
                  <c:v>1156</c:v>
                </c:pt>
                <c:pt idx="10">
                  <c:v>1100</c:v>
                </c:pt>
                <c:pt idx="11">
                  <c:v>1069</c:v>
                </c:pt>
                <c:pt idx="12">
                  <c:v>1074</c:v>
                </c:pt>
                <c:pt idx="13">
                  <c:v>1084</c:v>
                </c:pt>
                <c:pt idx="14">
                  <c:v>963</c:v>
                </c:pt>
                <c:pt idx="15">
                  <c:v>887</c:v>
                </c:pt>
                <c:pt idx="16">
                  <c:v>931</c:v>
                </c:pt>
                <c:pt idx="17">
                  <c:v>989</c:v>
                </c:pt>
                <c:pt idx="18">
                  <c:v>872</c:v>
                </c:pt>
                <c:pt idx="19">
                  <c:v>839</c:v>
                </c:pt>
                <c:pt idx="20">
                  <c:v>898</c:v>
                </c:pt>
                <c:pt idx="21">
                  <c:v>926</c:v>
                </c:pt>
                <c:pt idx="22">
                  <c:v>901</c:v>
                </c:pt>
                <c:pt idx="23">
                  <c:v>823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을지로3가!$S$7:$S$30</c:f>
              <c:numCache>
                <c:formatCode>###,###</c:formatCode>
                <c:ptCount val="24"/>
                <c:pt idx="0">
                  <c:v>605</c:v>
                </c:pt>
                <c:pt idx="1">
                  <c:v>502</c:v>
                </c:pt>
                <c:pt idx="2">
                  <c:v>459</c:v>
                </c:pt>
                <c:pt idx="3">
                  <c:v>385</c:v>
                </c:pt>
                <c:pt idx="4">
                  <c:v>333</c:v>
                </c:pt>
                <c:pt idx="5">
                  <c:v>412</c:v>
                </c:pt>
                <c:pt idx="6">
                  <c:v>579</c:v>
                </c:pt>
                <c:pt idx="7">
                  <c:v>953</c:v>
                </c:pt>
                <c:pt idx="8">
                  <c:v>1228</c:v>
                </c:pt>
                <c:pt idx="9">
                  <c:v>1287</c:v>
                </c:pt>
                <c:pt idx="10">
                  <c:v>1347</c:v>
                </c:pt>
                <c:pt idx="11">
                  <c:v>1272</c:v>
                </c:pt>
                <c:pt idx="12">
                  <c:v>1196</c:v>
                </c:pt>
                <c:pt idx="13">
                  <c:v>1165</c:v>
                </c:pt>
                <c:pt idx="14">
                  <c:v>1174</c:v>
                </c:pt>
                <c:pt idx="15">
                  <c:v>1247</c:v>
                </c:pt>
                <c:pt idx="16">
                  <c:v>1216</c:v>
                </c:pt>
                <c:pt idx="17">
                  <c:v>1183</c:v>
                </c:pt>
                <c:pt idx="18">
                  <c:v>1219</c:v>
                </c:pt>
                <c:pt idx="19">
                  <c:v>1193</c:v>
                </c:pt>
                <c:pt idx="20">
                  <c:v>1109</c:v>
                </c:pt>
                <c:pt idx="21">
                  <c:v>969</c:v>
                </c:pt>
                <c:pt idx="22">
                  <c:v>911</c:v>
                </c:pt>
                <c:pt idx="23">
                  <c:v>777</c:v>
                </c:pt>
              </c:numCache>
            </c:numRef>
          </c:val>
        </c:ser>
        <c:marker val="1"/>
        <c:axId val="135819648"/>
        <c:axId val="135821184"/>
      </c:lineChart>
      <c:catAx>
        <c:axId val="135819648"/>
        <c:scaling>
          <c:orientation val="minMax"/>
        </c:scaling>
        <c:axPos val="b"/>
        <c:numFmt formatCode="General" sourceLinked="1"/>
        <c:tickLblPos val="nextTo"/>
        <c:crossAx val="135821184"/>
        <c:crosses val="autoZero"/>
        <c:auto val="1"/>
        <c:lblAlgn val="ctr"/>
        <c:lblOffset val="100"/>
      </c:catAx>
      <c:valAx>
        <c:axId val="135821184"/>
        <c:scaling>
          <c:orientation val="minMax"/>
        </c:scaling>
        <c:axPos val="l"/>
        <c:majorGridlines/>
        <c:numFmt formatCode="###,###" sourceLinked="1"/>
        <c:tickLblPos val="nextTo"/>
        <c:crossAx val="13581964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종로3가!$I$7:$I$30</c:f>
              <c:numCache>
                <c:formatCode>###,###</c:formatCode>
                <c:ptCount val="24"/>
                <c:pt idx="0">
                  <c:v>1255</c:v>
                </c:pt>
                <c:pt idx="1">
                  <c:v>1003</c:v>
                </c:pt>
                <c:pt idx="2">
                  <c:v>755</c:v>
                </c:pt>
                <c:pt idx="3">
                  <c:v>541</c:v>
                </c:pt>
                <c:pt idx="4">
                  <c:v>490</c:v>
                </c:pt>
                <c:pt idx="5">
                  <c:v>726</c:v>
                </c:pt>
                <c:pt idx="6">
                  <c:v>1211</c:v>
                </c:pt>
                <c:pt idx="7">
                  <c:v>2359</c:v>
                </c:pt>
                <c:pt idx="8">
                  <c:v>2296</c:v>
                </c:pt>
                <c:pt idx="9">
                  <c:v>2010</c:v>
                </c:pt>
                <c:pt idx="10">
                  <c:v>2044</c:v>
                </c:pt>
                <c:pt idx="11">
                  <c:v>2159</c:v>
                </c:pt>
                <c:pt idx="12">
                  <c:v>1954</c:v>
                </c:pt>
                <c:pt idx="13">
                  <c:v>2085</c:v>
                </c:pt>
                <c:pt idx="14">
                  <c:v>2047</c:v>
                </c:pt>
                <c:pt idx="15">
                  <c:v>2127</c:v>
                </c:pt>
                <c:pt idx="16">
                  <c:v>2117</c:v>
                </c:pt>
                <c:pt idx="17">
                  <c:v>2176</c:v>
                </c:pt>
                <c:pt idx="18">
                  <c:v>2043</c:v>
                </c:pt>
                <c:pt idx="19">
                  <c:v>1819</c:v>
                </c:pt>
                <c:pt idx="20">
                  <c:v>1551</c:v>
                </c:pt>
                <c:pt idx="21">
                  <c:v>1469</c:v>
                </c:pt>
                <c:pt idx="22">
                  <c:v>1348</c:v>
                </c:pt>
                <c:pt idx="23">
                  <c:v>1316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종로3가!$S$7:$S$30</c:f>
              <c:numCache>
                <c:formatCode>###,###</c:formatCode>
                <c:ptCount val="24"/>
                <c:pt idx="0">
                  <c:v>1393</c:v>
                </c:pt>
                <c:pt idx="1">
                  <c:v>1202</c:v>
                </c:pt>
                <c:pt idx="2">
                  <c:v>1035</c:v>
                </c:pt>
                <c:pt idx="3">
                  <c:v>768</c:v>
                </c:pt>
                <c:pt idx="4">
                  <c:v>648</c:v>
                </c:pt>
                <c:pt idx="5">
                  <c:v>658</c:v>
                </c:pt>
                <c:pt idx="6">
                  <c:v>1042</c:v>
                </c:pt>
                <c:pt idx="7">
                  <c:v>1697</c:v>
                </c:pt>
                <c:pt idx="8">
                  <c:v>1945</c:v>
                </c:pt>
                <c:pt idx="9">
                  <c:v>2075</c:v>
                </c:pt>
                <c:pt idx="10">
                  <c:v>2110</c:v>
                </c:pt>
                <c:pt idx="11">
                  <c:v>2057</c:v>
                </c:pt>
                <c:pt idx="12">
                  <c:v>2010</c:v>
                </c:pt>
                <c:pt idx="13">
                  <c:v>1817</c:v>
                </c:pt>
                <c:pt idx="14">
                  <c:v>1964</c:v>
                </c:pt>
                <c:pt idx="15">
                  <c:v>1909</c:v>
                </c:pt>
                <c:pt idx="16">
                  <c:v>1819</c:v>
                </c:pt>
                <c:pt idx="17">
                  <c:v>1898</c:v>
                </c:pt>
                <c:pt idx="18">
                  <c:v>1912</c:v>
                </c:pt>
                <c:pt idx="19">
                  <c:v>1935</c:v>
                </c:pt>
                <c:pt idx="20">
                  <c:v>1792</c:v>
                </c:pt>
                <c:pt idx="21">
                  <c:v>1726</c:v>
                </c:pt>
                <c:pt idx="22">
                  <c:v>1690</c:v>
                </c:pt>
                <c:pt idx="23">
                  <c:v>1563</c:v>
                </c:pt>
              </c:numCache>
            </c:numRef>
          </c:val>
        </c:ser>
        <c:marker val="1"/>
        <c:axId val="149072512"/>
        <c:axId val="149078400"/>
      </c:lineChart>
      <c:catAx>
        <c:axId val="149072512"/>
        <c:scaling>
          <c:orientation val="minMax"/>
        </c:scaling>
        <c:axPos val="b"/>
        <c:numFmt formatCode="General" sourceLinked="1"/>
        <c:tickLblPos val="nextTo"/>
        <c:crossAx val="149078400"/>
        <c:crosses val="autoZero"/>
        <c:auto val="1"/>
        <c:lblAlgn val="ctr"/>
        <c:lblOffset val="100"/>
      </c:catAx>
      <c:valAx>
        <c:axId val="149078400"/>
        <c:scaling>
          <c:orientation val="minMax"/>
        </c:scaling>
        <c:axPos val="l"/>
        <c:majorGridlines/>
        <c:numFmt formatCode="###,###" sourceLinked="1"/>
        <c:tickLblPos val="nextTo"/>
        <c:crossAx val="14907251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남산2호터널!$I$7:$I$30</c:f>
              <c:numCache>
                <c:formatCode>###,###</c:formatCode>
                <c:ptCount val="24"/>
                <c:pt idx="0">
                  <c:v>283</c:v>
                </c:pt>
                <c:pt idx="1">
                  <c:v>244</c:v>
                </c:pt>
                <c:pt idx="2">
                  <c:v>163</c:v>
                </c:pt>
                <c:pt idx="3">
                  <c:v>135</c:v>
                </c:pt>
                <c:pt idx="4">
                  <c:v>154</c:v>
                </c:pt>
                <c:pt idx="5">
                  <c:v>199</c:v>
                </c:pt>
                <c:pt idx="6">
                  <c:v>345</c:v>
                </c:pt>
                <c:pt idx="7">
                  <c:v>731</c:v>
                </c:pt>
                <c:pt idx="8">
                  <c:v>906</c:v>
                </c:pt>
                <c:pt idx="9">
                  <c:v>771</c:v>
                </c:pt>
                <c:pt idx="10">
                  <c:v>763</c:v>
                </c:pt>
                <c:pt idx="11">
                  <c:v>750</c:v>
                </c:pt>
                <c:pt idx="12">
                  <c:v>636</c:v>
                </c:pt>
                <c:pt idx="13">
                  <c:v>529</c:v>
                </c:pt>
                <c:pt idx="14">
                  <c:v>526</c:v>
                </c:pt>
                <c:pt idx="15">
                  <c:v>682</c:v>
                </c:pt>
                <c:pt idx="16">
                  <c:v>880</c:v>
                </c:pt>
                <c:pt idx="17">
                  <c:v>919</c:v>
                </c:pt>
                <c:pt idx="18">
                  <c:v>827</c:v>
                </c:pt>
                <c:pt idx="19">
                  <c:v>698</c:v>
                </c:pt>
                <c:pt idx="20">
                  <c:v>608</c:v>
                </c:pt>
                <c:pt idx="21">
                  <c:v>596</c:v>
                </c:pt>
                <c:pt idx="22">
                  <c:v>548</c:v>
                </c:pt>
                <c:pt idx="23">
                  <c:v>409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남산2호터널!$S$7:$S$30</c:f>
              <c:numCache>
                <c:formatCode>###,###</c:formatCode>
                <c:ptCount val="24"/>
                <c:pt idx="0">
                  <c:v>111</c:v>
                </c:pt>
                <c:pt idx="1">
                  <c:v>78</c:v>
                </c:pt>
                <c:pt idx="2">
                  <c:v>56</c:v>
                </c:pt>
                <c:pt idx="3">
                  <c:v>48</c:v>
                </c:pt>
                <c:pt idx="4">
                  <c:v>71</c:v>
                </c:pt>
                <c:pt idx="5">
                  <c:v>66</c:v>
                </c:pt>
                <c:pt idx="6">
                  <c:v>139</c:v>
                </c:pt>
                <c:pt idx="7">
                  <c:v>306</c:v>
                </c:pt>
                <c:pt idx="8">
                  <c:v>435</c:v>
                </c:pt>
                <c:pt idx="9">
                  <c:v>425</c:v>
                </c:pt>
                <c:pt idx="10">
                  <c:v>423</c:v>
                </c:pt>
                <c:pt idx="11">
                  <c:v>460</c:v>
                </c:pt>
                <c:pt idx="12">
                  <c:v>423</c:v>
                </c:pt>
                <c:pt idx="13">
                  <c:v>449</c:v>
                </c:pt>
                <c:pt idx="14">
                  <c:v>435</c:v>
                </c:pt>
                <c:pt idx="15">
                  <c:v>456</c:v>
                </c:pt>
                <c:pt idx="16">
                  <c:v>416</c:v>
                </c:pt>
                <c:pt idx="17">
                  <c:v>405</c:v>
                </c:pt>
                <c:pt idx="18">
                  <c:v>401</c:v>
                </c:pt>
                <c:pt idx="19">
                  <c:v>366</c:v>
                </c:pt>
                <c:pt idx="20">
                  <c:v>339</c:v>
                </c:pt>
                <c:pt idx="21">
                  <c:v>285</c:v>
                </c:pt>
                <c:pt idx="22">
                  <c:v>215</c:v>
                </c:pt>
                <c:pt idx="23">
                  <c:v>178</c:v>
                </c:pt>
              </c:numCache>
            </c:numRef>
          </c:val>
        </c:ser>
        <c:marker val="1"/>
        <c:axId val="135951488"/>
        <c:axId val="135953024"/>
      </c:lineChart>
      <c:catAx>
        <c:axId val="135951488"/>
        <c:scaling>
          <c:orientation val="minMax"/>
        </c:scaling>
        <c:axPos val="b"/>
        <c:numFmt formatCode="General" sourceLinked="1"/>
        <c:tickLblPos val="nextTo"/>
        <c:crossAx val="135953024"/>
        <c:crosses val="autoZero"/>
        <c:auto val="1"/>
        <c:lblAlgn val="ctr"/>
        <c:lblOffset val="100"/>
      </c:catAx>
      <c:valAx>
        <c:axId val="135953024"/>
        <c:scaling>
          <c:orientation val="minMax"/>
        </c:scaling>
        <c:axPos val="l"/>
        <c:majorGridlines/>
        <c:numFmt formatCode="###,###" sourceLinked="1"/>
        <c:tickLblPos val="nextTo"/>
        <c:crossAx val="13595148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66" l="0.70000000000000062" r="0.70000000000000062" t="0.75000000000000266" header="0.30000000000000032" footer="0.30000000000000032"/>
    <c:pageSetup orientation="portrait"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혜화전화국!$I$7:$I$30</c:f>
              <c:numCache>
                <c:formatCode>###,###</c:formatCode>
                <c:ptCount val="24"/>
                <c:pt idx="0">
                  <c:v>599</c:v>
                </c:pt>
                <c:pt idx="1">
                  <c:v>509</c:v>
                </c:pt>
                <c:pt idx="2">
                  <c:v>370</c:v>
                </c:pt>
                <c:pt idx="3">
                  <c:v>242</c:v>
                </c:pt>
                <c:pt idx="4">
                  <c:v>218</c:v>
                </c:pt>
                <c:pt idx="5">
                  <c:v>260</c:v>
                </c:pt>
                <c:pt idx="6">
                  <c:v>450</c:v>
                </c:pt>
                <c:pt idx="7">
                  <c:v>791</c:v>
                </c:pt>
                <c:pt idx="8">
                  <c:v>918</c:v>
                </c:pt>
                <c:pt idx="9">
                  <c:v>799</c:v>
                </c:pt>
                <c:pt idx="10">
                  <c:v>787</c:v>
                </c:pt>
                <c:pt idx="11">
                  <c:v>768</c:v>
                </c:pt>
                <c:pt idx="12">
                  <c:v>771</c:v>
                </c:pt>
                <c:pt idx="13">
                  <c:v>780</c:v>
                </c:pt>
                <c:pt idx="14">
                  <c:v>763</c:v>
                </c:pt>
                <c:pt idx="15">
                  <c:v>759</c:v>
                </c:pt>
                <c:pt idx="16">
                  <c:v>763</c:v>
                </c:pt>
                <c:pt idx="17">
                  <c:v>761</c:v>
                </c:pt>
                <c:pt idx="18">
                  <c:v>717</c:v>
                </c:pt>
                <c:pt idx="19">
                  <c:v>660</c:v>
                </c:pt>
                <c:pt idx="20">
                  <c:v>643</c:v>
                </c:pt>
                <c:pt idx="21">
                  <c:v>765</c:v>
                </c:pt>
                <c:pt idx="22">
                  <c:v>799</c:v>
                </c:pt>
                <c:pt idx="23">
                  <c:v>723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혜화전화국!$S$7:$S$30</c:f>
              <c:numCache>
                <c:formatCode>###,###</c:formatCode>
                <c:ptCount val="24"/>
                <c:pt idx="0">
                  <c:v>1033</c:v>
                </c:pt>
                <c:pt idx="1">
                  <c:v>868</c:v>
                </c:pt>
                <c:pt idx="2">
                  <c:v>686</c:v>
                </c:pt>
                <c:pt idx="3">
                  <c:v>479</c:v>
                </c:pt>
                <c:pt idx="4">
                  <c:v>399</c:v>
                </c:pt>
                <c:pt idx="5">
                  <c:v>472</c:v>
                </c:pt>
                <c:pt idx="6">
                  <c:v>818</c:v>
                </c:pt>
                <c:pt idx="7">
                  <c:v>1255</c:v>
                </c:pt>
                <c:pt idx="8">
                  <c:v>1495</c:v>
                </c:pt>
                <c:pt idx="9">
                  <c:v>1629</c:v>
                </c:pt>
                <c:pt idx="10">
                  <c:v>1735</c:v>
                </c:pt>
                <c:pt idx="11">
                  <c:v>1717</c:v>
                </c:pt>
                <c:pt idx="12">
                  <c:v>1775</c:v>
                </c:pt>
                <c:pt idx="13">
                  <c:v>1700</c:v>
                </c:pt>
                <c:pt idx="14">
                  <c:v>1716</c:v>
                </c:pt>
                <c:pt idx="15">
                  <c:v>1728</c:v>
                </c:pt>
                <c:pt idx="16">
                  <c:v>1783</c:v>
                </c:pt>
                <c:pt idx="17">
                  <c:v>1847</c:v>
                </c:pt>
                <c:pt idx="18">
                  <c:v>2086</c:v>
                </c:pt>
                <c:pt idx="19">
                  <c:v>2147</c:v>
                </c:pt>
                <c:pt idx="20">
                  <c:v>1851</c:v>
                </c:pt>
                <c:pt idx="21">
                  <c:v>1664</c:v>
                </c:pt>
                <c:pt idx="22">
                  <c:v>1662</c:v>
                </c:pt>
                <c:pt idx="23">
                  <c:v>1389</c:v>
                </c:pt>
              </c:numCache>
            </c:numRef>
          </c:val>
        </c:ser>
        <c:marker val="1"/>
        <c:axId val="135781760"/>
        <c:axId val="135787648"/>
      </c:lineChart>
      <c:catAx>
        <c:axId val="135781760"/>
        <c:scaling>
          <c:orientation val="minMax"/>
        </c:scaling>
        <c:axPos val="b"/>
        <c:numFmt formatCode="General" sourceLinked="1"/>
        <c:tickLblPos val="nextTo"/>
        <c:crossAx val="135787648"/>
        <c:crosses val="autoZero"/>
        <c:auto val="1"/>
        <c:lblAlgn val="ctr"/>
        <c:lblOffset val="100"/>
      </c:catAx>
      <c:valAx>
        <c:axId val="135787648"/>
        <c:scaling>
          <c:orientation val="minMax"/>
        </c:scaling>
        <c:axPos val="l"/>
        <c:majorGridlines/>
        <c:numFmt formatCode="###,###" sourceLinked="1"/>
        <c:tickLblPos val="nextTo"/>
        <c:crossAx val="13578176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'동대문(국민은행앞)'!$I$7:$I$30</c:f>
              <c:numCache>
                <c:formatCode>###,###</c:formatCode>
                <c:ptCount val="24"/>
                <c:pt idx="0">
                  <c:v>1076</c:v>
                </c:pt>
                <c:pt idx="1">
                  <c:v>842</c:v>
                </c:pt>
                <c:pt idx="2">
                  <c:v>602</c:v>
                </c:pt>
                <c:pt idx="3">
                  <c:v>460</c:v>
                </c:pt>
                <c:pt idx="4">
                  <c:v>563</c:v>
                </c:pt>
                <c:pt idx="5">
                  <c:v>784</c:v>
                </c:pt>
                <c:pt idx="6">
                  <c:v>1315</c:v>
                </c:pt>
                <c:pt idx="7">
                  <c:v>1905</c:v>
                </c:pt>
                <c:pt idx="8">
                  <c:v>1741</c:v>
                </c:pt>
                <c:pt idx="9">
                  <c:v>1651</c:v>
                </c:pt>
                <c:pt idx="10">
                  <c:v>1578</c:v>
                </c:pt>
                <c:pt idx="11">
                  <c:v>1606</c:v>
                </c:pt>
                <c:pt idx="12">
                  <c:v>1481</c:v>
                </c:pt>
                <c:pt idx="13">
                  <c:v>1510</c:v>
                </c:pt>
                <c:pt idx="14">
                  <c:v>1401</c:v>
                </c:pt>
                <c:pt idx="15">
                  <c:v>1465</c:v>
                </c:pt>
                <c:pt idx="16">
                  <c:v>1414</c:v>
                </c:pt>
                <c:pt idx="17">
                  <c:v>1449</c:v>
                </c:pt>
                <c:pt idx="18">
                  <c:v>1299</c:v>
                </c:pt>
                <c:pt idx="19">
                  <c:v>1263</c:v>
                </c:pt>
                <c:pt idx="20">
                  <c:v>1251</c:v>
                </c:pt>
                <c:pt idx="21">
                  <c:v>1282</c:v>
                </c:pt>
                <c:pt idx="22">
                  <c:v>1266</c:v>
                </c:pt>
                <c:pt idx="23">
                  <c:v>1173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'동대문(국민은행앞)'!$S$7:$S$30</c:f>
              <c:numCache>
                <c:formatCode>###,###</c:formatCode>
                <c:ptCount val="24"/>
                <c:pt idx="0">
                  <c:v>1908</c:v>
                </c:pt>
                <c:pt idx="1">
                  <c:v>1502</c:v>
                </c:pt>
                <c:pt idx="2">
                  <c:v>1181</c:v>
                </c:pt>
                <c:pt idx="3">
                  <c:v>930</c:v>
                </c:pt>
                <c:pt idx="4">
                  <c:v>1002</c:v>
                </c:pt>
                <c:pt idx="5">
                  <c:v>956</c:v>
                </c:pt>
                <c:pt idx="6">
                  <c:v>1353</c:v>
                </c:pt>
                <c:pt idx="7">
                  <c:v>1931</c:v>
                </c:pt>
                <c:pt idx="8">
                  <c:v>2076</c:v>
                </c:pt>
                <c:pt idx="9">
                  <c:v>2123</c:v>
                </c:pt>
                <c:pt idx="10">
                  <c:v>2286</c:v>
                </c:pt>
                <c:pt idx="11">
                  <c:v>2444</c:v>
                </c:pt>
                <c:pt idx="12">
                  <c:v>2338</c:v>
                </c:pt>
                <c:pt idx="13">
                  <c:v>2438</c:v>
                </c:pt>
                <c:pt idx="14">
                  <c:v>2425</c:v>
                </c:pt>
                <c:pt idx="15">
                  <c:v>2543</c:v>
                </c:pt>
                <c:pt idx="16">
                  <c:v>2622</c:v>
                </c:pt>
                <c:pt idx="17">
                  <c:v>2657</c:v>
                </c:pt>
                <c:pt idx="18">
                  <c:v>2499</c:v>
                </c:pt>
                <c:pt idx="19">
                  <c:v>2404</c:v>
                </c:pt>
                <c:pt idx="20">
                  <c:v>2425</c:v>
                </c:pt>
                <c:pt idx="21">
                  <c:v>2437</c:v>
                </c:pt>
                <c:pt idx="22">
                  <c:v>2413</c:v>
                </c:pt>
                <c:pt idx="23">
                  <c:v>2163</c:v>
                </c:pt>
              </c:numCache>
            </c:numRef>
          </c:val>
        </c:ser>
        <c:marker val="1"/>
        <c:axId val="135722880"/>
        <c:axId val="135724416"/>
      </c:lineChart>
      <c:catAx>
        <c:axId val="135722880"/>
        <c:scaling>
          <c:orientation val="minMax"/>
        </c:scaling>
        <c:axPos val="b"/>
        <c:numFmt formatCode="General" sourceLinked="1"/>
        <c:tickLblPos val="nextTo"/>
        <c:crossAx val="135724416"/>
        <c:crosses val="autoZero"/>
        <c:auto val="1"/>
        <c:lblAlgn val="ctr"/>
        <c:lblOffset val="100"/>
      </c:catAx>
      <c:valAx>
        <c:axId val="135724416"/>
        <c:scaling>
          <c:orientation val="minMax"/>
        </c:scaling>
        <c:axPos val="l"/>
        <c:majorGridlines/>
        <c:numFmt formatCode="###,###" sourceLinked="1"/>
        <c:tickLblPos val="nextTo"/>
        <c:crossAx val="13572288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66" l="0.70000000000000062" r="0.70000000000000062" t="0.75000000000000266" header="0.30000000000000032" footer="0.30000000000000032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퇴계로입구!$I$7:$I$30</c:f>
              <c:numCache>
                <c:formatCode>###,###</c:formatCode>
                <c:ptCount val="24"/>
                <c:pt idx="0">
                  <c:v>985</c:v>
                </c:pt>
                <c:pt idx="1">
                  <c:v>820</c:v>
                </c:pt>
                <c:pt idx="2">
                  <c:v>665</c:v>
                </c:pt>
                <c:pt idx="3">
                  <c:v>571</c:v>
                </c:pt>
                <c:pt idx="4">
                  <c:v>549</c:v>
                </c:pt>
                <c:pt idx="5">
                  <c:v>867</c:v>
                </c:pt>
                <c:pt idx="6">
                  <c:v>1593</c:v>
                </c:pt>
                <c:pt idx="7">
                  <c:v>2060</c:v>
                </c:pt>
                <c:pt idx="8">
                  <c:v>2084</c:v>
                </c:pt>
                <c:pt idx="9">
                  <c:v>2111</c:v>
                </c:pt>
                <c:pt idx="10">
                  <c:v>2073</c:v>
                </c:pt>
                <c:pt idx="11">
                  <c:v>2019</c:v>
                </c:pt>
                <c:pt idx="12">
                  <c:v>1879</c:v>
                </c:pt>
                <c:pt idx="13">
                  <c:v>1892</c:v>
                </c:pt>
                <c:pt idx="14">
                  <c:v>1828</c:v>
                </c:pt>
                <c:pt idx="15">
                  <c:v>1916</c:v>
                </c:pt>
                <c:pt idx="16">
                  <c:v>1821</c:v>
                </c:pt>
                <c:pt idx="17">
                  <c:v>1659</c:v>
                </c:pt>
                <c:pt idx="18">
                  <c:v>1494</c:v>
                </c:pt>
                <c:pt idx="19">
                  <c:v>1552</c:v>
                </c:pt>
                <c:pt idx="20">
                  <c:v>1595</c:v>
                </c:pt>
                <c:pt idx="21">
                  <c:v>1666</c:v>
                </c:pt>
                <c:pt idx="22">
                  <c:v>1529</c:v>
                </c:pt>
                <c:pt idx="23">
                  <c:v>1290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퇴계로입구!$S$7:$S$30</c:f>
              <c:numCache>
                <c:formatCode>###,###</c:formatCode>
                <c:ptCount val="24"/>
                <c:pt idx="0">
                  <c:v>1068</c:v>
                </c:pt>
                <c:pt idx="1">
                  <c:v>863</c:v>
                </c:pt>
                <c:pt idx="2">
                  <c:v>759</c:v>
                </c:pt>
                <c:pt idx="3">
                  <c:v>647</c:v>
                </c:pt>
                <c:pt idx="4">
                  <c:v>584</c:v>
                </c:pt>
                <c:pt idx="5">
                  <c:v>724</c:v>
                </c:pt>
                <c:pt idx="6">
                  <c:v>1272</c:v>
                </c:pt>
                <c:pt idx="7">
                  <c:v>1553</c:v>
                </c:pt>
                <c:pt idx="8">
                  <c:v>1630</c:v>
                </c:pt>
                <c:pt idx="9">
                  <c:v>1690</c:v>
                </c:pt>
                <c:pt idx="10">
                  <c:v>1703</c:v>
                </c:pt>
                <c:pt idx="11">
                  <c:v>1743</c:v>
                </c:pt>
                <c:pt idx="12">
                  <c:v>1917</c:v>
                </c:pt>
                <c:pt idx="13">
                  <c:v>1808</c:v>
                </c:pt>
                <c:pt idx="14">
                  <c:v>1768</c:v>
                </c:pt>
                <c:pt idx="15">
                  <c:v>1844</c:v>
                </c:pt>
                <c:pt idx="16">
                  <c:v>1834</c:v>
                </c:pt>
                <c:pt idx="17">
                  <c:v>1865</c:v>
                </c:pt>
                <c:pt idx="18">
                  <c:v>1713</c:v>
                </c:pt>
                <c:pt idx="19">
                  <c:v>1711</c:v>
                </c:pt>
                <c:pt idx="20">
                  <c:v>1550</c:v>
                </c:pt>
                <c:pt idx="21">
                  <c:v>1536</c:v>
                </c:pt>
                <c:pt idx="22">
                  <c:v>1446</c:v>
                </c:pt>
                <c:pt idx="23">
                  <c:v>1357</c:v>
                </c:pt>
              </c:numCache>
            </c:numRef>
          </c:val>
        </c:ser>
        <c:marker val="1"/>
        <c:axId val="154751360"/>
        <c:axId val="154752896"/>
      </c:lineChart>
      <c:catAx>
        <c:axId val="154751360"/>
        <c:scaling>
          <c:orientation val="minMax"/>
        </c:scaling>
        <c:axPos val="b"/>
        <c:numFmt formatCode="General" sourceLinked="1"/>
        <c:tickLblPos val="nextTo"/>
        <c:crossAx val="154752896"/>
        <c:crosses val="autoZero"/>
        <c:auto val="1"/>
        <c:lblAlgn val="ctr"/>
        <c:lblOffset val="100"/>
      </c:catAx>
      <c:valAx>
        <c:axId val="154752896"/>
        <c:scaling>
          <c:orientation val="minMax"/>
        </c:scaling>
        <c:axPos val="l"/>
        <c:majorGridlines/>
        <c:numFmt formatCode="###,###" sourceLinked="1"/>
        <c:tickLblPos val="nextTo"/>
        <c:crossAx val="15475136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'칠패길(연세봉래빌딩앞)'!$I$7:$I$30</c:f>
              <c:numCache>
                <c:formatCode>###,###</c:formatCode>
                <c:ptCount val="24"/>
                <c:pt idx="0">
                  <c:v>14</c:v>
                </c:pt>
                <c:pt idx="1">
                  <c:v>11</c:v>
                </c:pt>
                <c:pt idx="2">
                  <c:v>7</c:v>
                </c:pt>
                <c:pt idx="3">
                  <c:v>7</c:v>
                </c:pt>
                <c:pt idx="4">
                  <c:v>5</c:v>
                </c:pt>
                <c:pt idx="5">
                  <c:v>9</c:v>
                </c:pt>
                <c:pt idx="6">
                  <c:v>19</c:v>
                </c:pt>
                <c:pt idx="7">
                  <c:v>55</c:v>
                </c:pt>
                <c:pt idx="8">
                  <c:v>97</c:v>
                </c:pt>
                <c:pt idx="9">
                  <c:v>90</c:v>
                </c:pt>
                <c:pt idx="10">
                  <c:v>104</c:v>
                </c:pt>
                <c:pt idx="11">
                  <c:v>107</c:v>
                </c:pt>
                <c:pt idx="12">
                  <c:v>90</c:v>
                </c:pt>
                <c:pt idx="13">
                  <c:v>97</c:v>
                </c:pt>
                <c:pt idx="14">
                  <c:v>95</c:v>
                </c:pt>
                <c:pt idx="15">
                  <c:v>98</c:v>
                </c:pt>
                <c:pt idx="16">
                  <c:v>93</c:v>
                </c:pt>
                <c:pt idx="17">
                  <c:v>88</c:v>
                </c:pt>
                <c:pt idx="18">
                  <c:v>73</c:v>
                </c:pt>
                <c:pt idx="19">
                  <c:v>57</c:v>
                </c:pt>
                <c:pt idx="20">
                  <c:v>40</c:v>
                </c:pt>
                <c:pt idx="21">
                  <c:v>37</c:v>
                </c:pt>
                <c:pt idx="22">
                  <c:v>23</c:v>
                </c:pt>
                <c:pt idx="23">
                  <c:v>19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'칠패길(연세봉래빌딩앞)'!$S$7:$S$30</c:f>
              <c:numCache>
                <c:formatCode>###,###</c:formatCode>
                <c:ptCount val="24"/>
                <c:pt idx="0">
                  <c:v>440</c:v>
                </c:pt>
                <c:pt idx="1">
                  <c:v>282</c:v>
                </c:pt>
                <c:pt idx="2">
                  <c:v>202</c:v>
                </c:pt>
                <c:pt idx="3">
                  <c:v>161</c:v>
                </c:pt>
                <c:pt idx="4">
                  <c:v>157</c:v>
                </c:pt>
                <c:pt idx="5">
                  <c:v>269</c:v>
                </c:pt>
                <c:pt idx="6">
                  <c:v>448</c:v>
                </c:pt>
                <c:pt idx="7">
                  <c:v>737</c:v>
                </c:pt>
                <c:pt idx="8">
                  <c:v>903</c:v>
                </c:pt>
                <c:pt idx="9">
                  <c:v>966</c:v>
                </c:pt>
                <c:pt idx="10">
                  <c:v>896</c:v>
                </c:pt>
                <c:pt idx="11">
                  <c:v>911</c:v>
                </c:pt>
                <c:pt idx="12">
                  <c:v>864</c:v>
                </c:pt>
                <c:pt idx="13">
                  <c:v>916</c:v>
                </c:pt>
                <c:pt idx="14">
                  <c:v>896</c:v>
                </c:pt>
                <c:pt idx="15">
                  <c:v>914</c:v>
                </c:pt>
                <c:pt idx="16">
                  <c:v>913</c:v>
                </c:pt>
                <c:pt idx="17">
                  <c:v>973</c:v>
                </c:pt>
                <c:pt idx="18">
                  <c:v>981</c:v>
                </c:pt>
                <c:pt idx="19">
                  <c:v>816</c:v>
                </c:pt>
                <c:pt idx="20">
                  <c:v>805</c:v>
                </c:pt>
                <c:pt idx="21">
                  <c:v>788</c:v>
                </c:pt>
                <c:pt idx="22">
                  <c:v>711</c:v>
                </c:pt>
                <c:pt idx="23">
                  <c:v>649</c:v>
                </c:pt>
              </c:numCache>
            </c:numRef>
          </c:val>
        </c:ser>
        <c:marker val="1"/>
        <c:axId val="154946176"/>
        <c:axId val="154968448"/>
      </c:lineChart>
      <c:catAx>
        <c:axId val="154946176"/>
        <c:scaling>
          <c:orientation val="minMax"/>
        </c:scaling>
        <c:axPos val="b"/>
        <c:numFmt formatCode="General" sourceLinked="1"/>
        <c:tickLblPos val="nextTo"/>
        <c:crossAx val="154968448"/>
        <c:crosses val="autoZero"/>
        <c:auto val="1"/>
        <c:lblAlgn val="ctr"/>
        <c:lblOffset val="100"/>
      </c:catAx>
      <c:valAx>
        <c:axId val="154968448"/>
        <c:scaling>
          <c:orientation val="minMax"/>
        </c:scaling>
        <c:axPos val="l"/>
        <c:majorGridlines/>
        <c:numFmt formatCode="###,###" sourceLinked="1"/>
        <c:tickLblPos val="nextTo"/>
        <c:crossAx val="15494617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사직터널!$I$7:$I$30</c:f>
              <c:numCache>
                <c:formatCode>###,###</c:formatCode>
                <c:ptCount val="24"/>
                <c:pt idx="0">
                  <c:v>1291</c:v>
                </c:pt>
                <c:pt idx="1">
                  <c:v>995</c:v>
                </c:pt>
                <c:pt idx="2">
                  <c:v>666</c:v>
                </c:pt>
                <c:pt idx="3">
                  <c:v>462</c:v>
                </c:pt>
                <c:pt idx="4">
                  <c:v>508</c:v>
                </c:pt>
                <c:pt idx="5">
                  <c:v>782</c:v>
                </c:pt>
                <c:pt idx="6">
                  <c:v>1874</c:v>
                </c:pt>
                <c:pt idx="7">
                  <c:v>3251</c:v>
                </c:pt>
                <c:pt idx="8">
                  <c:v>3538</c:v>
                </c:pt>
                <c:pt idx="9">
                  <c:v>3004</c:v>
                </c:pt>
                <c:pt idx="10">
                  <c:v>2928</c:v>
                </c:pt>
                <c:pt idx="11">
                  <c:v>2484</c:v>
                </c:pt>
                <c:pt idx="12">
                  <c:v>2100</c:v>
                </c:pt>
                <c:pt idx="13">
                  <c:v>2176</c:v>
                </c:pt>
                <c:pt idx="14">
                  <c:v>2083</c:v>
                </c:pt>
                <c:pt idx="15">
                  <c:v>2111</c:v>
                </c:pt>
                <c:pt idx="16">
                  <c:v>2120</c:v>
                </c:pt>
                <c:pt idx="17">
                  <c:v>2275</c:v>
                </c:pt>
                <c:pt idx="18">
                  <c:v>2509</c:v>
                </c:pt>
                <c:pt idx="19">
                  <c:v>2303</c:v>
                </c:pt>
                <c:pt idx="20">
                  <c:v>2090</c:v>
                </c:pt>
                <c:pt idx="21">
                  <c:v>2218</c:v>
                </c:pt>
                <c:pt idx="22">
                  <c:v>2085</c:v>
                </c:pt>
                <c:pt idx="23">
                  <c:v>1773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사직터널!$S$7:$S$30</c:f>
              <c:numCache>
                <c:formatCode>###,###</c:formatCode>
                <c:ptCount val="24"/>
                <c:pt idx="0">
                  <c:v>1568</c:v>
                </c:pt>
                <c:pt idx="1">
                  <c:v>1176</c:v>
                </c:pt>
                <c:pt idx="2">
                  <c:v>876</c:v>
                </c:pt>
                <c:pt idx="3">
                  <c:v>631</c:v>
                </c:pt>
                <c:pt idx="4">
                  <c:v>558</c:v>
                </c:pt>
                <c:pt idx="5">
                  <c:v>609</c:v>
                </c:pt>
                <c:pt idx="6">
                  <c:v>1086</c:v>
                </c:pt>
                <c:pt idx="7">
                  <c:v>2009</c:v>
                </c:pt>
                <c:pt idx="8">
                  <c:v>2218</c:v>
                </c:pt>
                <c:pt idx="9">
                  <c:v>2175</c:v>
                </c:pt>
                <c:pt idx="10">
                  <c:v>2034</c:v>
                </c:pt>
                <c:pt idx="11">
                  <c:v>2000</c:v>
                </c:pt>
                <c:pt idx="12">
                  <c:v>1989</c:v>
                </c:pt>
                <c:pt idx="13">
                  <c:v>2087</c:v>
                </c:pt>
                <c:pt idx="14">
                  <c:v>2155</c:v>
                </c:pt>
                <c:pt idx="15">
                  <c:v>2268</c:v>
                </c:pt>
                <c:pt idx="16">
                  <c:v>2335</c:v>
                </c:pt>
                <c:pt idx="17">
                  <c:v>2503</c:v>
                </c:pt>
                <c:pt idx="18">
                  <c:v>2797</c:v>
                </c:pt>
                <c:pt idx="19">
                  <c:v>2548</c:v>
                </c:pt>
                <c:pt idx="20">
                  <c:v>2319</c:v>
                </c:pt>
                <c:pt idx="21">
                  <c:v>2401</c:v>
                </c:pt>
                <c:pt idx="22">
                  <c:v>2429</c:v>
                </c:pt>
                <c:pt idx="23">
                  <c:v>2024</c:v>
                </c:pt>
              </c:numCache>
            </c:numRef>
          </c:val>
        </c:ser>
        <c:marker val="1"/>
        <c:axId val="154825856"/>
        <c:axId val="154827392"/>
      </c:lineChart>
      <c:catAx>
        <c:axId val="154825856"/>
        <c:scaling>
          <c:orientation val="minMax"/>
        </c:scaling>
        <c:axPos val="b"/>
        <c:numFmt formatCode="General" sourceLinked="1"/>
        <c:tickLblPos val="nextTo"/>
        <c:crossAx val="154827392"/>
        <c:crosses val="autoZero"/>
        <c:auto val="1"/>
        <c:lblAlgn val="ctr"/>
        <c:lblOffset val="100"/>
      </c:catAx>
      <c:valAx>
        <c:axId val="154827392"/>
        <c:scaling>
          <c:orientation val="minMax"/>
        </c:scaling>
        <c:axPos val="l"/>
        <c:majorGridlines/>
        <c:numFmt formatCode="###,###" sourceLinked="1"/>
        <c:tickLblPos val="nextTo"/>
        <c:crossAx val="15482585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잠실대교북단!$I$7:$I$30</c:f>
              <c:numCache>
                <c:formatCode>###,###</c:formatCode>
                <c:ptCount val="24"/>
                <c:pt idx="0">
                  <c:v>1292</c:v>
                </c:pt>
                <c:pt idx="1">
                  <c:v>915</c:v>
                </c:pt>
                <c:pt idx="2">
                  <c:v>728</c:v>
                </c:pt>
                <c:pt idx="3">
                  <c:v>549</c:v>
                </c:pt>
                <c:pt idx="4">
                  <c:v>516</c:v>
                </c:pt>
                <c:pt idx="5">
                  <c:v>602</c:v>
                </c:pt>
                <c:pt idx="6">
                  <c:v>1209</c:v>
                </c:pt>
                <c:pt idx="7">
                  <c:v>2751</c:v>
                </c:pt>
                <c:pt idx="8">
                  <c:v>3061</c:v>
                </c:pt>
                <c:pt idx="9">
                  <c:v>2525</c:v>
                </c:pt>
                <c:pt idx="10">
                  <c:v>2280</c:v>
                </c:pt>
                <c:pt idx="11">
                  <c:v>2231</c:v>
                </c:pt>
                <c:pt idx="12">
                  <c:v>2011</c:v>
                </c:pt>
                <c:pt idx="13">
                  <c:v>2250</c:v>
                </c:pt>
                <c:pt idx="14">
                  <c:v>2290</c:v>
                </c:pt>
                <c:pt idx="15">
                  <c:v>2475</c:v>
                </c:pt>
                <c:pt idx="16">
                  <c:v>2509</c:v>
                </c:pt>
                <c:pt idx="17">
                  <c:v>2585</c:v>
                </c:pt>
                <c:pt idx="18">
                  <c:v>2905</c:v>
                </c:pt>
                <c:pt idx="19">
                  <c:v>2794</c:v>
                </c:pt>
                <c:pt idx="20">
                  <c:v>2513</c:v>
                </c:pt>
                <c:pt idx="21">
                  <c:v>2418</c:v>
                </c:pt>
                <c:pt idx="22">
                  <c:v>2284</c:v>
                </c:pt>
                <c:pt idx="23">
                  <c:v>1902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잠실대교북단!$S$7:$S$30</c:f>
              <c:numCache>
                <c:formatCode>###,###</c:formatCode>
                <c:ptCount val="24"/>
                <c:pt idx="0">
                  <c:v>758</c:v>
                </c:pt>
                <c:pt idx="1">
                  <c:v>537</c:v>
                </c:pt>
                <c:pt idx="2">
                  <c:v>416</c:v>
                </c:pt>
                <c:pt idx="3">
                  <c:v>313</c:v>
                </c:pt>
                <c:pt idx="4">
                  <c:v>347</c:v>
                </c:pt>
                <c:pt idx="5">
                  <c:v>552</c:v>
                </c:pt>
                <c:pt idx="6">
                  <c:v>1028</c:v>
                </c:pt>
                <c:pt idx="7">
                  <c:v>1983</c:v>
                </c:pt>
                <c:pt idx="8">
                  <c:v>2878</c:v>
                </c:pt>
                <c:pt idx="9">
                  <c:v>2410</c:v>
                </c:pt>
                <c:pt idx="10">
                  <c:v>1678</c:v>
                </c:pt>
                <c:pt idx="11">
                  <c:v>1496</c:v>
                </c:pt>
                <c:pt idx="12">
                  <c:v>1360</c:v>
                </c:pt>
                <c:pt idx="13">
                  <c:v>1447</c:v>
                </c:pt>
                <c:pt idx="14">
                  <c:v>1502</c:v>
                </c:pt>
                <c:pt idx="15">
                  <c:v>1595</c:v>
                </c:pt>
                <c:pt idx="16">
                  <c:v>1620</c:v>
                </c:pt>
                <c:pt idx="17">
                  <c:v>1661</c:v>
                </c:pt>
                <c:pt idx="18">
                  <c:v>1656</c:v>
                </c:pt>
                <c:pt idx="19">
                  <c:v>1481</c:v>
                </c:pt>
                <c:pt idx="20">
                  <c:v>1323</c:v>
                </c:pt>
                <c:pt idx="21">
                  <c:v>1367</c:v>
                </c:pt>
                <c:pt idx="22">
                  <c:v>1299</c:v>
                </c:pt>
                <c:pt idx="23">
                  <c:v>1109</c:v>
                </c:pt>
              </c:numCache>
            </c:numRef>
          </c:val>
        </c:ser>
        <c:marker val="1"/>
        <c:axId val="160248192"/>
        <c:axId val="160249728"/>
      </c:lineChart>
      <c:catAx>
        <c:axId val="160248192"/>
        <c:scaling>
          <c:orientation val="minMax"/>
        </c:scaling>
        <c:axPos val="b"/>
        <c:numFmt formatCode="General" sourceLinked="1"/>
        <c:tickLblPos val="nextTo"/>
        <c:crossAx val="160249728"/>
        <c:crosses val="autoZero"/>
        <c:auto val="1"/>
        <c:lblAlgn val="ctr"/>
        <c:lblOffset val="100"/>
      </c:catAx>
      <c:valAx>
        <c:axId val="160249728"/>
        <c:scaling>
          <c:orientation val="minMax"/>
        </c:scaling>
        <c:axPos val="l"/>
        <c:majorGridlines/>
        <c:numFmt formatCode="###,###" sourceLinked="1"/>
        <c:tickLblPos val="nextTo"/>
        <c:crossAx val="16024819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자하문터널!$I$7:$I$30</c:f>
              <c:numCache>
                <c:formatCode>###,###</c:formatCode>
                <c:ptCount val="24"/>
                <c:pt idx="0">
                  <c:v>393</c:v>
                </c:pt>
                <c:pt idx="1">
                  <c:v>299</c:v>
                </c:pt>
                <c:pt idx="2">
                  <c:v>173</c:v>
                </c:pt>
                <c:pt idx="3">
                  <c:v>102</c:v>
                </c:pt>
                <c:pt idx="4">
                  <c:v>129</c:v>
                </c:pt>
                <c:pt idx="5">
                  <c:v>280</c:v>
                </c:pt>
                <c:pt idx="6">
                  <c:v>818</c:v>
                </c:pt>
                <c:pt idx="7">
                  <c:v>1800</c:v>
                </c:pt>
                <c:pt idx="8">
                  <c:v>1651</c:v>
                </c:pt>
                <c:pt idx="9">
                  <c:v>1435</c:v>
                </c:pt>
                <c:pt idx="10">
                  <c:v>1195</c:v>
                </c:pt>
                <c:pt idx="11">
                  <c:v>975</c:v>
                </c:pt>
                <c:pt idx="12">
                  <c:v>800</c:v>
                </c:pt>
                <c:pt idx="13">
                  <c:v>897</c:v>
                </c:pt>
                <c:pt idx="14">
                  <c:v>868</c:v>
                </c:pt>
                <c:pt idx="15">
                  <c:v>886</c:v>
                </c:pt>
                <c:pt idx="16">
                  <c:v>874</c:v>
                </c:pt>
                <c:pt idx="17">
                  <c:v>852</c:v>
                </c:pt>
                <c:pt idx="18">
                  <c:v>773</c:v>
                </c:pt>
                <c:pt idx="19">
                  <c:v>712</c:v>
                </c:pt>
                <c:pt idx="20">
                  <c:v>626</c:v>
                </c:pt>
                <c:pt idx="21">
                  <c:v>645</c:v>
                </c:pt>
                <c:pt idx="22">
                  <c:v>619</c:v>
                </c:pt>
                <c:pt idx="23">
                  <c:v>514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자하문터널!$S$7:$S$30</c:f>
              <c:numCache>
                <c:formatCode>###,###</c:formatCode>
                <c:ptCount val="24"/>
                <c:pt idx="0">
                  <c:v>550</c:v>
                </c:pt>
                <c:pt idx="1">
                  <c:v>352</c:v>
                </c:pt>
                <c:pt idx="2">
                  <c:v>231</c:v>
                </c:pt>
                <c:pt idx="3">
                  <c:v>135</c:v>
                </c:pt>
                <c:pt idx="4">
                  <c:v>120</c:v>
                </c:pt>
                <c:pt idx="5">
                  <c:v>161</c:v>
                </c:pt>
                <c:pt idx="6">
                  <c:v>323</c:v>
                </c:pt>
                <c:pt idx="7">
                  <c:v>713</c:v>
                </c:pt>
                <c:pt idx="8">
                  <c:v>754</c:v>
                </c:pt>
                <c:pt idx="9">
                  <c:v>708</c:v>
                </c:pt>
                <c:pt idx="10">
                  <c:v>786</c:v>
                </c:pt>
                <c:pt idx="11">
                  <c:v>711</c:v>
                </c:pt>
                <c:pt idx="12">
                  <c:v>733</c:v>
                </c:pt>
                <c:pt idx="13">
                  <c:v>763</c:v>
                </c:pt>
                <c:pt idx="14">
                  <c:v>755</c:v>
                </c:pt>
                <c:pt idx="15">
                  <c:v>853</c:v>
                </c:pt>
                <c:pt idx="16">
                  <c:v>931</c:v>
                </c:pt>
                <c:pt idx="17">
                  <c:v>1089</c:v>
                </c:pt>
                <c:pt idx="18">
                  <c:v>1305</c:v>
                </c:pt>
                <c:pt idx="19">
                  <c:v>1288</c:v>
                </c:pt>
                <c:pt idx="20">
                  <c:v>1105</c:v>
                </c:pt>
                <c:pt idx="21">
                  <c:v>1035</c:v>
                </c:pt>
                <c:pt idx="22">
                  <c:v>943</c:v>
                </c:pt>
                <c:pt idx="23">
                  <c:v>723</c:v>
                </c:pt>
              </c:numCache>
            </c:numRef>
          </c:val>
        </c:ser>
        <c:marker val="1"/>
        <c:axId val="154647936"/>
        <c:axId val="154653824"/>
      </c:lineChart>
      <c:catAx>
        <c:axId val="154647936"/>
        <c:scaling>
          <c:orientation val="minMax"/>
        </c:scaling>
        <c:axPos val="b"/>
        <c:numFmt formatCode="General" sourceLinked="1"/>
        <c:tickLblPos val="nextTo"/>
        <c:crossAx val="154653824"/>
        <c:crosses val="autoZero"/>
        <c:auto val="1"/>
        <c:lblAlgn val="ctr"/>
        <c:lblOffset val="100"/>
      </c:catAx>
      <c:valAx>
        <c:axId val="154653824"/>
        <c:scaling>
          <c:orientation val="minMax"/>
        </c:scaling>
        <c:axPos val="l"/>
        <c:majorGridlines/>
        <c:numFmt formatCode="###,###" sourceLinked="1"/>
        <c:tickLblPos val="nextTo"/>
        <c:crossAx val="15464793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'장충단길(신라호텔)'!$I$7:$I$30</c:f>
              <c:numCache>
                <c:formatCode>###,###</c:formatCode>
                <c:ptCount val="24"/>
                <c:pt idx="0">
                  <c:v>519</c:v>
                </c:pt>
                <c:pt idx="1">
                  <c:v>370</c:v>
                </c:pt>
                <c:pt idx="2">
                  <c:v>295</c:v>
                </c:pt>
                <c:pt idx="3">
                  <c:v>240</c:v>
                </c:pt>
                <c:pt idx="4">
                  <c:v>264</c:v>
                </c:pt>
                <c:pt idx="5">
                  <c:v>276</c:v>
                </c:pt>
                <c:pt idx="6">
                  <c:v>564</c:v>
                </c:pt>
                <c:pt idx="7">
                  <c:v>1132</c:v>
                </c:pt>
                <c:pt idx="8">
                  <c:v>1433</c:v>
                </c:pt>
                <c:pt idx="9">
                  <c:v>1471</c:v>
                </c:pt>
                <c:pt idx="10">
                  <c:v>1487</c:v>
                </c:pt>
                <c:pt idx="11">
                  <c:v>1470</c:v>
                </c:pt>
                <c:pt idx="12">
                  <c:v>1340</c:v>
                </c:pt>
                <c:pt idx="13">
                  <c:v>1375</c:v>
                </c:pt>
                <c:pt idx="14">
                  <c:v>1293</c:v>
                </c:pt>
                <c:pt idx="15">
                  <c:v>1297</c:v>
                </c:pt>
                <c:pt idx="16">
                  <c:v>1267</c:v>
                </c:pt>
                <c:pt idx="17">
                  <c:v>1193</c:v>
                </c:pt>
                <c:pt idx="18">
                  <c:v>1185</c:v>
                </c:pt>
                <c:pt idx="19">
                  <c:v>1159</c:v>
                </c:pt>
                <c:pt idx="20">
                  <c:v>1190</c:v>
                </c:pt>
                <c:pt idx="21">
                  <c:v>1124</c:v>
                </c:pt>
                <c:pt idx="22">
                  <c:v>1009</c:v>
                </c:pt>
                <c:pt idx="23">
                  <c:v>817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'장충단길(신라호텔)'!$S$7:$S$30</c:f>
              <c:numCache>
                <c:formatCode>###,###</c:formatCode>
                <c:ptCount val="24"/>
                <c:pt idx="0">
                  <c:v>378</c:v>
                </c:pt>
                <c:pt idx="1">
                  <c:v>194</c:v>
                </c:pt>
                <c:pt idx="2">
                  <c:v>159</c:v>
                </c:pt>
                <c:pt idx="3">
                  <c:v>108</c:v>
                </c:pt>
                <c:pt idx="4">
                  <c:v>109</c:v>
                </c:pt>
                <c:pt idx="5">
                  <c:v>140</c:v>
                </c:pt>
                <c:pt idx="6">
                  <c:v>291</c:v>
                </c:pt>
                <c:pt idx="7">
                  <c:v>603</c:v>
                </c:pt>
                <c:pt idx="8">
                  <c:v>860</c:v>
                </c:pt>
                <c:pt idx="9">
                  <c:v>779</c:v>
                </c:pt>
                <c:pt idx="10">
                  <c:v>711</c:v>
                </c:pt>
                <c:pt idx="11">
                  <c:v>757</c:v>
                </c:pt>
                <c:pt idx="12">
                  <c:v>774</c:v>
                </c:pt>
                <c:pt idx="13">
                  <c:v>700</c:v>
                </c:pt>
                <c:pt idx="14">
                  <c:v>780</c:v>
                </c:pt>
                <c:pt idx="15">
                  <c:v>814</c:v>
                </c:pt>
                <c:pt idx="16">
                  <c:v>811</c:v>
                </c:pt>
                <c:pt idx="17">
                  <c:v>1135</c:v>
                </c:pt>
                <c:pt idx="18">
                  <c:v>820</c:v>
                </c:pt>
                <c:pt idx="19">
                  <c:v>649</c:v>
                </c:pt>
                <c:pt idx="20">
                  <c:v>599</c:v>
                </c:pt>
                <c:pt idx="21">
                  <c:v>556</c:v>
                </c:pt>
                <c:pt idx="22">
                  <c:v>442</c:v>
                </c:pt>
                <c:pt idx="23">
                  <c:v>381</c:v>
                </c:pt>
              </c:numCache>
            </c:numRef>
          </c:val>
        </c:ser>
        <c:marker val="1"/>
        <c:axId val="154564480"/>
        <c:axId val="154566016"/>
      </c:lineChart>
      <c:catAx>
        <c:axId val="154564480"/>
        <c:scaling>
          <c:orientation val="minMax"/>
        </c:scaling>
        <c:axPos val="b"/>
        <c:numFmt formatCode="General" sourceLinked="1"/>
        <c:tickLblPos val="nextTo"/>
        <c:crossAx val="154566016"/>
        <c:crosses val="autoZero"/>
        <c:auto val="1"/>
        <c:lblAlgn val="ctr"/>
        <c:lblOffset val="100"/>
      </c:catAx>
      <c:valAx>
        <c:axId val="154566016"/>
        <c:scaling>
          <c:orientation val="minMax"/>
        </c:scaling>
        <c:axPos val="l"/>
        <c:majorGridlines/>
        <c:numFmt formatCode="###,###" sourceLinked="1"/>
        <c:tickLblPos val="nextTo"/>
        <c:crossAx val="15456448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'창경궁앞(성대입구)'!$I$7:$I$30</c:f>
              <c:numCache>
                <c:formatCode>###,###</c:formatCode>
                <c:ptCount val="24"/>
                <c:pt idx="0">
                  <c:v>1154</c:v>
                </c:pt>
                <c:pt idx="1">
                  <c:v>936</c:v>
                </c:pt>
                <c:pt idx="2">
                  <c:v>642</c:v>
                </c:pt>
                <c:pt idx="3">
                  <c:v>449</c:v>
                </c:pt>
                <c:pt idx="4">
                  <c:v>509</c:v>
                </c:pt>
                <c:pt idx="5">
                  <c:v>860</c:v>
                </c:pt>
                <c:pt idx="6">
                  <c:v>1692</c:v>
                </c:pt>
                <c:pt idx="7">
                  <c:v>2893</c:v>
                </c:pt>
                <c:pt idx="8">
                  <c:v>2865</c:v>
                </c:pt>
                <c:pt idx="9">
                  <c:v>2194</c:v>
                </c:pt>
                <c:pt idx="10">
                  <c:v>1737</c:v>
                </c:pt>
                <c:pt idx="11">
                  <c:v>1596</c:v>
                </c:pt>
                <c:pt idx="12">
                  <c:v>1553</c:v>
                </c:pt>
                <c:pt idx="13">
                  <c:v>1669</c:v>
                </c:pt>
                <c:pt idx="14">
                  <c:v>1603</c:v>
                </c:pt>
                <c:pt idx="15">
                  <c:v>1584</c:v>
                </c:pt>
                <c:pt idx="16">
                  <c:v>1551</c:v>
                </c:pt>
                <c:pt idx="17">
                  <c:v>1559</c:v>
                </c:pt>
                <c:pt idx="18">
                  <c:v>1527</c:v>
                </c:pt>
                <c:pt idx="19">
                  <c:v>1326</c:v>
                </c:pt>
                <c:pt idx="20">
                  <c:v>1313</c:v>
                </c:pt>
                <c:pt idx="21">
                  <c:v>1534</c:v>
                </c:pt>
                <c:pt idx="22">
                  <c:v>1530</c:v>
                </c:pt>
                <c:pt idx="23">
                  <c:v>1408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'창경궁앞(성대입구)'!$S$7:$S$30</c:f>
              <c:numCache>
                <c:formatCode>###,###</c:formatCode>
                <c:ptCount val="24"/>
                <c:pt idx="0">
                  <c:v>831</c:v>
                </c:pt>
                <c:pt idx="1">
                  <c:v>718</c:v>
                </c:pt>
                <c:pt idx="2">
                  <c:v>573</c:v>
                </c:pt>
                <c:pt idx="3">
                  <c:v>421</c:v>
                </c:pt>
                <c:pt idx="4">
                  <c:v>291</c:v>
                </c:pt>
                <c:pt idx="5">
                  <c:v>306</c:v>
                </c:pt>
                <c:pt idx="6">
                  <c:v>490</c:v>
                </c:pt>
                <c:pt idx="7">
                  <c:v>615</c:v>
                </c:pt>
                <c:pt idx="8">
                  <c:v>635</c:v>
                </c:pt>
                <c:pt idx="9">
                  <c:v>782</c:v>
                </c:pt>
                <c:pt idx="10">
                  <c:v>949</c:v>
                </c:pt>
                <c:pt idx="11">
                  <c:v>992</c:v>
                </c:pt>
                <c:pt idx="12">
                  <c:v>1022</c:v>
                </c:pt>
                <c:pt idx="13">
                  <c:v>924</c:v>
                </c:pt>
                <c:pt idx="14">
                  <c:v>958</c:v>
                </c:pt>
                <c:pt idx="15">
                  <c:v>1049</c:v>
                </c:pt>
                <c:pt idx="16">
                  <c:v>1014</c:v>
                </c:pt>
                <c:pt idx="17">
                  <c:v>1068</c:v>
                </c:pt>
                <c:pt idx="18">
                  <c:v>1225</c:v>
                </c:pt>
                <c:pt idx="19">
                  <c:v>1212</c:v>
                </c:pt>
                <c:pt idx="20">
                  <c:v>1046</c:v>
                </c:pt>
                <c:pt idx="21">
                  <c:v>1074</c:v>
                </c:pt>
                <c:pt idx="22">
                  <c:v>1051</c:v>
                </c:pt>
                <c:pt idx="23">
                  <c:v>962</c:v>
                </c:pt>
              </c:numCache>
            </c:numRef>
          </c:val>
        </c:ser>
        <c:marker val="1"/>
        <c:axId val="155632000"/>
        <c:axId val="155633536"/>
      </c:lineChart>
      <c:catAx>
        <c:axId val="155632000"/>
        <c:scaling>
          <c:orientation val="minMax"/>
        </c:scaling>
        <c:axPos val="b"/>
        <c:numFmt formatCode="General" sourceLinked="1"/>
        <c:tickLblPos val="nextTo"/>
        <c:crossAx val="155633536"/>
        <c:crosses val="autoZero"/>
        <c:auto val="1"/>
        <c:lblAlgn val="ctr"/>
        <c:lblOffset val="100"/>
      </c:catAx>
      <c:valAx>
        <c:axId val="155633536"/>
        <c:scaling>
          <c:orientation val="minMax"/>
        </c:scaling>
        <c:axPos val="l"/>
        <c:majorGridlines/>
        <c:numFmt formatCode="###,###" sourceLinked="1"/>
        <c:tickLblPos val="nextTo"/>
        <c:crossAx val="15563200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장충체육관!$I$7:$I$30</c:f>
              <c:numCache>
                <c:formatCode>###,###</c:formatCode>
                <c:ptCount val="24"/>
                <c:pt idx="0">
                  <c:v>859</c:v>
                </c:pt>
                <c:pt idx="1">
                  <c:v>631</c:v>
                </c:pt>
                <c:pt idx="2">
                  <c:v>519</c:v>
                </c:pt>
                <c:pt idx="3">
                  <c:v>425</c:v>
                </c:pt>
                <c:pt idx="4">
                  <c:v>423</c:v>
                </c:pt>
                <c:pt idx="5">
                  <c:v>603</c:v>
                </c:pt>
                <c:pt idx="6">
                  <c:v>1351</c:v>
                </c:pt>
                <c:pt idx="7">
                  <c:v>2796</c:v>
                </c:pt>
                <c:pt idx="8">
                  <c:v>3001</c:v>
                </c:pt>
                <c:pt idx="9">
                  <c:v>2743</c:v>
                </c:pt>
                <c:pt idx="10">
                  <c:v>2657</c:v>
                </c:pt>
                <c:pt idx="11">
                  <c:v>2495</c:v>
                </c:pt>
                <c:pt idx="12">
                  <c:v>2185</c:v>
                </c:pt>
                <c:pt idx="13">
                  <c:v>2349</c:v>
                </c:pt>
                <c:pt idx="14">
                  <c:v>2329</c:v>
                </c:pt>
                <c:pt idx="15">
                  <c:v>2301</c:v>
                </c:pt>
                <c:pt idx="16">
                  <c:v>2197</c:v>
                </c:pt>
                <c:pt idx="17">
                  <c:v>2119</c:v>
                </c:pt>
                <c:pt idx="18">
                  <c:v>1995</c:v>
                </c:pt>
                <c:pt idx="19">
                  <c:v>1779</c:v>
                </c:pt>
                <c:pt idx="20">
                  <c:v>1870</c:v>
                </c:pt>
                <c:pt idx="21">
                  <c:v>1737</c:v>
                </c:pt>
                <c:pt idx="22">
                  <c:v>1547</c:v>
                </c:pt>
                <c:pt idx="23">
                  <c:v>1166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장충체육관!$S$7:$S$30</c:f>
              <c:numCache>
                <c:formatCode>###,###</c:formatCode>
                <c:ptCount val="24"/>
                <c:pt idx="0">
                  <c:v>933</c:v>
                </c:pt>
                <c:pt idx="1">
                  <c:v>732</c:v>
                </c:pt>
                <c:pt idx="2">
                  <c:v>633</c:v>
                </c:pt>
                <c:pt idx="3">
                  <c:v>491</c:v>
                </c:pt>
                <c:pt idx="4">
                  <c:v>397</c:v>
                </c:pt>
                <c:pt idx="5">
                  <c:v>477</c:v>
                </c:pt>
                <c:pt idx="6">
                  <c:v>778</c:v>
                </c:pt>
                <c:pt idx="7">
                  <c:v>1768</c:v>
                </c:pt>
                <c:pt idx="8">
                  <c:v>1959</c:v>
                </c:pt>
                <c:pt idx="9">
                  <c:v>1968</c:v>
                </c:pt>
                <c:pt idx="10">
                  <c:v>2070</c:v>
                </c:pt>
                <c:pt idx="11">
                  <c:v>2077</c:v>
                </c:pt>
                <c:pt idx="12">
                  <c:v>1944</c:v>
                </c:pt>
                <c:pt idx="13">
                  <c:v>2086</c:v>
                </c:pt>
                <c:pt idx="14">
                  <c:v>2110</c:v>
                </c:pt>
                <c:pt idx="15">
                  <c:v>2214</c:v>
                </c:pt>
                <c:pt idx="16">
                  <c:v>2269</c:v>
                </c:pt>
                <c:pt idx="17">
                  <c:v>2373</c:v>
                </c:pt>
                <c:pt idx="18">
                  <c:v>2406</c:v>
                </c:pt>
                <c:pt idx="19">
                  <c:v>2161</c:v>
                </c:pt>
                <c:pt idx="20">
                  <c:v>1940</c:v>
                </c:pt>
                <c:pt idx="21">
                  <c:v>1915</c:v>
                </c:pt>
                <c:pt idx="22">
                  <c:v>1702</c:v>
                </c:pt>
                <c:pt idx="23">
                  <c:v>1319</c:v>
                </c:pt>
              </c:numCache>
            </c:numRef>
          </c:val>
        </c:ser>
        <c:marker val="1"/>
        <c:axId val="155437696"/>
        <c:axId val="155447680"/>
      </c:lineChart>
      <c:catAx>
        <c:axId val="155437696"/>
        <c:scaling>
          <c:orientation val="minMax"/>
        </c:scaling>
        <c:axPos val="b"/>
        <c:numFmt formatCode="General" sourceLinked="1"/>
        <c:tickLblPos val="nextTo"/>
        <c:crossAx val="155447680"/>
        <c:crosses val="autoZero"/>
        <c:auto val="1"/>
        <c:lblAlgn val="ctr"/>
        <c:lblOffset val="100"/>
      </c:catAx>
      <c:valAx>
        <c:axId val="155447680"/>
        <c:scaling>
          <c:orientation val="minMax"/>
        </c:scaling>
        <c:axPos val="l"/>
        <c:majorGridlines/>
        <c:numFmt formatCode="###,###" sourceLinked="1"/>
        <c:tickLblPos val="nextTo"/>
        <c:crossAx val="155437696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'서소문(삼성건설앞)'!$I$7:$I$30</c:f>
              <c:numCache>
                <c:formatCode>###,###</c:formatCode>
                <c:ptCount val="24"/>
                <c:pt idx="0">
                  <c:v>1273</c:v>
                </c:pt>
                <c:pt idx="1">
                  <c:v>1075</c:v>
                </c:pt>
                <c:pt idx="2">
                  <c:v>842</c:v>
                </c:pt>
                <c:pt idx="3">
                  <c:v>596</c:v>
                </c:pt>
                <c:pt idx="4">
                  <c:v>502</c:v>
                </c:pt>
                <c:pt idx="5">
                  <c:v>754</c:v>
                </c:pt>
                <c:pt idx="6">
                  <c:v>1411</c:v>
                </c:pt>
                <c:pt idx="7">
                  <c:v>2452</c:v>
                </c:pt>
                <c:pt idx="8">
                  <c:v>2362</c:v>
                </c:pt>
                <c:pt idx="9">
                  <c:v>2179</c:v>
                </c:pt>
                <c:pt idx="10">
                  <c:v>2011</c:v>
                </c:pt>
                <c:pt idx="11">
                  <c:v>1976</c:v>
                </c:pt>
                <c:pt idx="12">
                  <c:v>1935</c:v>
                </c:pt>
                <c:pt idx="13">
                  <c:v>1999</c:v>
                </c:pt>
                <c:pt idx="14">
                  <c:v>1805</c:v>
                </c:pt>
                <c:pt idx="15">
                  <c:v>1874</c:v>
                </c:pt>
                <c:pt idx="16">
                  <c:v>1855</c:v>
                </c:pt>
                <c:pt idx="17">
                  <c:v>1854</c:v>
                </c:pt>
                <c:pt idx="18">
                  <c:v>1652</c:v>
                </c:pt>
                <c:pt idx="19">
                  <c:v>1676</c:v>
                </c:pt>
                <c:pt idx="20">
                  <c:v>1732</c:v>
                </c:pt>
                <c:pt idx="21">
                  <c:v>1738</c:v>
                </c:pt>
                <c:pt idx="22">
                  <c:v>1720</c:v>
                </c:pt>
                <c:pt idx="23">
                  <c:v>1595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'서소문(삼성건설앞)'!$S$7:$S$30</c:f>
              <c:numCache>
                <c:formatCode>###,###</c:formatCode>
                <c:ptCount val="24"/>
                <c:pt idx="0">
                  <c:v>589</c:v>
                </c:pt>
                <c:pt idx="1">
                  <c:v>455</c:v>
                </c:pt>
                <c:pt idx="2">
                  <c:v>352</c:v>
                </c:pt>
                <c:pt idx="3">
                  <c:v>250</c:v>
                </c:pt>
                <c:pt idx="4">
                  <c:v>228</c:v>
                </c:pt>
                <c:pt idx="5">
                  <c:v>313</c:v>
                </c:pt>
                <c:pt idx="6">
                  <c:v>440</c:v>
                </c:pt>
                <c:pt idx="7">
                  <c:v>821</c:v>
                </c:pt>
                <c:pt idx="8">
                  <c:v>1139</c:v>
                </c:pt>
                <c:pt idx="9">
                  <c:v>1060</c:v>
                </c:pt>
                <c:pt idx="10">
                  <c:v>1040</c:v>
                </c:pt>
                <c:pt idx="11">
                  <c:v>1100</c:v>
                </c:pt>
                <c:pt idx="12">
                  <c:v>973</c:v>
                </c:pt>
                <c:pt idx="13">
                  <c:v>1043</c:v>
                </c:pt>
                <c:pt idx="14">
                  <c:v>1074</c:v>
                </c:pt>
                <c:pt idx="15">
                  <c:v>988</c:v>
                </c:pt>
                <c:pt idx="16">
                  <c:v>998</c:v>
                </c:pt>
                <c:pt idx="17">
                  <c:v>1173</c:v>
                </c:pt>
                <c:pt idx="18">
                  <c:v>1269</c:v>
                </c:pt>
                <c:pt idx="19">
                  <c:v>1099</c:v>
                </c:pt>
                <c:pt idx="20">
                  <c:v>965</c:v>
                </c:pt>
                <c:pt idx="21">
                  <c:v>892</c:v>
                </c:pt>
                <c:pt idx="22">
                  <c:v>833</c:v>
                </c:pt>
                <c:pt idx="23">
                  <c:v>740</c:v>
                </c:pt>
              </c:numCache>
            </c:numRef>
          </c:val>
        </c:ser>
        <c:marker val="1"/>
        <c:axId val="157291648"/>
        <c:axId val="157293184"/>
      </c:lineChart>
      <c:catAx>
        <c:axId val="157291648"/>
        <c:scaling>
          <c:orientation val="minMax"/>
        </c:scaling>
        <c:axPos val="b"/>
        <c:numFmt formatCode="General" sourceLinked="1"/>
        <c:tickLblPos val="nextTo"/>
        <c:crossAx val="157293184"/>
        <c:crosses val="autoZero"/>
        <c:auto val="1"/>
        <c:lblAlgn val="ctr"/>
        <c:lblOffset val="100"/>
      </c:catAx>
      <c:valAx>
        <c:axId val="157293184"/>
        <c:scaling>
          <c:orientation val="minMax"/>
        </c:scaling>
        <c:axPos val="l"/>
        <c:majorGridlines/>
        <c:numFmt formatCode="###,###" sourceLinked="1"/>
        <c:tickLblPos val="nextTo"/>
        <c:crossAx val="15729164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남산3호터널!$I$7:$I$30</c:f>
              <c:numCache>
                <c:formatCode>###,###</c:formatCode>
                <c:ptCount val="24"/>
                <c:pt idx="0">
                  <c:v>562</c:v>
                </c:pt>
                <c:pt idx="1">
                  <c:v>403</c:v>
                </c:pt>
                <c:pt idx="2">
                  <c:v>335</c:v>
                </c:pt>
                <c:pt idx="3">
                  <c:v>232</c:v>
                </c:pt>
                <c:pt idx="4">
                  <c:v>183</c:v>
                </c:pt>
                <c:pt idx="5">
                  <c:v>295</c:v>
                </c:pt>
                <c:pt idx="6">
                  <c:v>846</c:v>
                </c:pt>
                <c:pt idx="7">
                  <c:v>1460</c:v>
                </c:pt>
                <c:pt idx="8">
                  <c:v>1777</c:v>
                </c:pt>
                <c:pt idx="9">
                  <c:v>1411</c:v>
                </c:pt>
                <c:pt idx="10">
                  <c:v>1261</c:v>
                </c:pt>
                <c:pt idx="11">
                  <c:v>1343</c:v>
                </c:pt>
                <c:pt idx="12">
                  <c:v>1065</c:v>
                </c:pt>
                <c:pt idx="13">
                  <c:v>1202</c:v>
                </c:pt>
                <c:pt idx="14">
                  <c:v>1178</c:v>
                </c:pt>
                <c:pt idx="15">
                  <c:v>1100</c:v>
                </c:pt>
                <c:pt idx="16">
                  <c:v>1007</c:v>
                </c:pt>
                <c:pt idx="17">
                  <c:v>920</c:v>
                </c:pt>
                <c:pt idx="18">
                  <c:v>871</c:v>
                </c:pt>
                <c:pt idx="19">
                  <c:v>720</c:v>
                </c:pt>
                <c:pt idx="20">
                  <c:v>692</c:v>
                </c:pt>
                <c:pt idx="21">
                  <c:v>877</c:v>
                </c:pt>
                <c:pt idx="22">
                  <c:v>958</c:v>
                </c:pt>
                <c:pt idx="23">
                  <c:v>813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남산3호터널!$S$7:$S$30</c:f>
              <c:numCache>
                <c:formatCode>###,###</c:formatCode>
                <c:ptCount val="24"/>
                <c:pt idx="0">
                  <c:v>759</c:v>
                </c:pt>
                <c:pt idx="1">
                  <c:v>498</c:v>
                </c:pt>
                <c:pt idx="2">
                  <c:v>307</c:v>
                </c:pt>
                <c:pt idx="3">
                  <c:v>211</c:v>
                </c:pt>
                <c:pt idx="4">
                  <c:v>214</c:v>
                </c:pt>
                <c:pt idx="5">
                  <c:v>313</c:v>
                </c:pt>
                <c:pt idx="6">
                  <c:v>740</c:v>
                </c:pt>
                <c:pt idx="7">
                  <c:v>900</c:v>
                </c:pt>
                <c:pt idx="8">
                  <c:v>1082</c:v>
                </c:pt>
                <c:pt idx="9">
                  <c:v>1201</c:v>
                </c:pt>
                <c:pt idx="10">
                  <c:v>1225</c:v>
                </c:pt>
                <c:pt idx="11">
                  <c:v>1192</c:v>
                </c:pt>
                <c:pt idx="12">
                  <c:v>1186</c:v>
                </c:pt>
                <c:pt idx="13">
                  <c:v>1307</c:v>
                </c:pt>
                <c:pt idx="14">
                  <c:v>1448</c:v>
                </c:pt>
                <c:pt idx="15">
                  <c:v>1512</c:v>
                </c:pt>
                <c:pt idx="16">
                  <c:v>1507</c:v>
                </c:pt>
                <c:pt idx="17">
                  <c:v>1588</c:v>
                </c:pt>
                <c:pt idx="18">
                  <c:v>1614</c:v>
                </c:pt>
                <c:pt idx="19">
                  <c:v>1485</c:v>
                </c:pt>
                <c:pt idx="20">
                  <c:v>1280</c:v>
                </c:pt>
                <c:pt idx="21">
                  <c:v>1739</c:v>
                </c:pt>
                <c:pt idx="22">
                  <c:v>1628</c:v>
                </c:pt>
                <c:pt idx="23">
                  <c:v>1208</c:v>
                </c:pt>
              </c:numCache>
            </c:numRef>
          </c:val>
        </c:ser>
        <c:marker val="1"/>
        <c:axId val="157343104"/>
        <c:axId val="155853952"/>
      </c:lineChart>
      <c:catAx>
        <c:axId val="157343104"/>
        <c:scaling>
          <c:orientation val="minMax"/>
        </c:scaling>
        <c:axPos val="b"/>
        <c:numFmt formatCode="General" sourceLinked="1"/>
        <c:tickLblPos val="nextTo"/>
        <c:crossAx val="155853952"/>
        <c:crosses val="autoZero"/>
        <c:auto val="1"/>
        <c:lblAlgn val="ctr"/>
        <c:lblOffset val="100"/>
      </c:catAx>
      <c:valAx>
        <c:axId val="155853952"/>
        <c:scaling>
          <c:orientation val="minMax"/>
        </c:scaling>
        <c:axPos val="l"/>
        <c:majorGridlines/>
        <c:numFmt formatCode="###,###" sourceLinked="1"/>
        <c:tickLblPos val="nextTo"/>
        <c:crossAx val="15734310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시청역!$I$7:$I$30</c:f>
              <c:numCache>
                <c:formatCode>###,###</c:formatCode>
                <c:ptCount val="24"/>
                <c:pt idx="0">
                  <c:v>1010</c:v>
                </c:pt>
                <c:pt idx="1">
                  <c:v>680</c:v>
                </c:pt>
                <c:pt idx="2">
                  <c:v>440</c:v>
                </c:pt>
                <c:pt idx="3">
                  <c:v>273</c:v>
                </c:pt>
                <c:pt idx="4">
                  <c:v>284</c:v>
                </c:pt>
                <c:pt idx="5">
                  <c:v>668</c:v>
                </c:pt>
                <c:pt idx="6">
                  <c:v>1590</c:v>
                </c:pt>
                <c:pt idx="7">
                  <c:v>3078</c:v>
                </c:pt>
                <c:pt idx="8">
                  <c:v>3621</c:v>
                </c:pt>
                <c:pt idx="9">
                  <c:v>3308</c:v>
                </c:pt>
                <c:pt idx="10">
                  <c:v>2922</c:v>
                </c:pt>
                <c:pt idx="11">
                  <c:v>3019</c:v>
                </c:pt>
                <c:pt idx="12">
                  <c:v>2633</c:v>
                </c:pt>
                <c:pt idx="13">
                  <c:v>3017</c:v>
                </c:pt>
                <c:pt idx="14">
                  <c:v>2945</c:v>
                </c:pt>
                <c:pt idx="15">
                  <c:v>3046</c:v>
                </c:pt>
                <c:pt idx="16">
                  <c:v>3122</c:v>
                </c:pt>
                <c:pt idx="17">
                  <c:v>3047</c:v>
                </c:pt>
                <c:pt idx="18">
                  <c:v>3000</c:v>
                </c:pt>
                <c:pt idx="19">
                  <c:v>2352</c:v>
                </c:pt>
                <c:pt idx="20">
                  <c:v>2175</c:v>
                </c:pt>
                <c:pt idx="21">
                  <c:v>2380</c:v>
                </c:pt>
                <c:pt idx="22">
                  <c:v>2125</c:v>
                </c:pt>
                <c:pt idx="23">
                  <c:v>1589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시청역!$S$7:$S$30</c:f>
              <c:numCache>
                <c:formatCode>###,###</c:formatCode>
                <c:ptCount val="24"/>
                <c:pt idx="0">
                  <c:v>1236</c:v>
                </c:pt>
                <c:pt idx="1">
                  <c:v>930</c:v>
                </c:pt>
                <c:pt idx="2">
                  <c:v>651</c:v>
                </c:pt>
                <c:pt idx="3">
                  <c:v>513</c:v>
                </c:pt>
                <c:pt idx="4">
                  <c:v>409</c:v>
                </c:pt>
                <c:pt idx="5">
                  <c:v>577</c:v>
                </c:pt>
                <c:pt idx="6">
                  <c:v>1245</c:v>
                </c:pt>
                <c:pt idx="7">
                  <c:v>2345</c:v>
                </c:pt>
                <c:pt idx="8">
                  <c:v>3128</c:v>
                </c:pt>
                <c:pt idx="9">
                  <c:v>2886</c:v>
                </c:pt>
                <c:pt idx="10">
                  <c:v>2742</c:v>
                </c:pt>
                <c:pt idx="11">
                  <c:v>2935</c:v>
                </c:pt>
                <c:pt idx="12">
                  <c:v>2761</c:v>
                </c:pt>
                <c:pt idx="13">
                  <c:v>2868</c:v>
                </c:pt>
                <c:pt idx="14">
                  <c:v>2930</c:v>
                </c:pt>
                <c:pt idx="15">
                  <c:v>2943</c:v>
                </c:pt>
                <c:pt idx="16">
                  <c:v>2772</c:v>
                </c:pt>
                <c:pt idx="17">
                  <c:v>2883</c:v>
                </c:pt>
                <c:pt idx="18">
                  <c:v>2896</c:v>
                </c:pt>
                <c:pt idx="19">
                  <c:v>2919</c:v>
                </c:pt>
                <c:pt idx="20">
                  <c:v>2462</c:v>
                </c:pt>
                <c:pt idx="21">
                  <c:v>2341</c:v>
                </c:pt>
                <c:pt idx="22">
                  <c:v>2030</c:v>
                </c:pt>
                <c:pt idx="23">
                  <c:v>1769</c:v>
                </c:pt>
              </c:numCache>
            </c:numRef>
          </c:val>
        </c:ser>
        <c:marker val="1"/>
        <c:axId val="156866432"/>
        <c:axId val="156867968"/>
      </c:lineChart>
      <c:catAx>
        <c:axId val="156866432"/>
        <c:scaling>
          <c:orientation val="minMax"/>
        </c:scaling>
        <c:axPos val="b"/>
        <c:numFmt formatCode="General" sourceLinked="1"/>
        <c:tickLblPos val="nextTo"/>
        <c:crossAx val="156867968"/>
        <c:crosses val="autoZero"/>
        <c:auto val="1"/>
        <c:lblAlgn val="ctr"/>
        <c:lblOffset val="100"/>
      </c:catAx>
      <c:valAx>
        <c:axId val="156867968"/>
        <c:scaling>
          <c:orientation val="minMax"/>
        </c:scaling>
        <c:axPos val="l"/>
        <c:majorGridlines/>
        <c:numFmt formatCode="###,###" sourceLinked="1"/>
        <c:tickLblPos val="nextTo"/>
        <c:crossAx val="15686643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금화터널!$I$7:$I$30</c:f>
              <c:numCache>
                <c:formatCode>###,###</c:formatCode>
                <c:ptCount val="24"/>
                <c:pt idx="0">
                  <c:v>869</c:v>
                </c:pt>
                <c:pt idx="1">
                  <c:v>520</c:v>
                </c:pt>
                <c:pt idx="2">
                  <c:v>339</c:v>
                </c:pt>
                <c:pt idx="3">
                  <c:v>259</c:v>
                </c:pt>
                <c:pt idx="4">
                  <c:v>274</c:v>
                </c:pt>
                <c:pt idx="5">
                  <c:v>499</c:v>
                </c:pt>
                <c:pt idx="6">
                  <c:v>1162</c:v>
                </c:pt>
                <c:pt idx="7">
                  <c:v>2279</c:v>
                </c:pt>
                <c:pt idx="8">
                  <c:v>2589</c:v>
                </c:pt>
                <c:pt idx="9">
                  <c:v>1978</c:v>
                </c:pt>
                <c:pt idx="10">
                  <c:v>1818</c:v>
                </c:pt>
                <c:pt idx="11">
                  <c:v>1963</c:v>
                </c:pt>
                <c:pt idx="12">
                  <c:v>1805</c:v>
                </c:pt>
                <c:pt idx="13">
                  <c:v>1743</c:v>
                </c:pt>
                <c:pt idx="14">
                  <c:v>1813</c:v>
                </c:pt>
                <c:pt idx="15">
                  <c:v>1864</c:v>
                </c:pt>
                <c:pt idx="16">
                  <c:v>1906</c:v>
                </c:pt>
                <c:pt idx="17">
                  <c:v>1981</c:v>
                </c:pt>
                <c:pt idx="18">
                  <c:v>2038</c:v>
                </c:pt>
                <c:pt idx="19">
                  <c:v>1637</c:v>
                </c:pt>
                <c:pt idx="20">
                  <c:v>1417</c:v>
                </c:pt>
                <c:pt idx="21">
                  <c:v>1443</c:v>
                </c:pt>
                <c:pt idx="22">
                  <c:v>1361</c:v>
                </c:pt>
                <c:pt idx="23">
                  <c:v>1201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금화터널!$S$7:$S$30</c:f>
              <c:numCache>
                <c:formatCode>###,###</c:formatCode>
                <c:ptCount val="24"/>
                <c:pt idx="0">
                  <c:v>1120</c:v>
                </c:pt>
                <c:pt idx="1">
                  <c:v>854</c:v>
                </c:pt>
                <c:pt idx="2">
                  <c:v>562</c:v>
                </c:pt>
                <c:pt idx="3">
                  <c:v>419</c:v>
                </c:pt>
                <c:pt idx="4">
                  <c:v>336</c:v>
                </c:pt>
                <c:pt idx="5">
                  <c:v>434</c:v>
                </c:pt>
                <c:pt idx="6">
                  <c:v>684</c:v>
                </c:pt>
                <c:pt idx="7">
                  <c:v>1274</c:v>
                </c:pt>
                <c:pt idx="8">
                  <c:v>1804</c:v>
                </c:pt>
                <c:pt idx="9">
                  <c:v>1736</c:v>
                </c:pt>
                <c:pt idx="10">
                  <c:v>1750</c:v>
                </c:pt>
                <c:pt idx="11">
                  <c:v>1762</c:v>
                </c:pt>
                <c:pt idx="12">
                  <c:v>1646</c:v>
                </c:pt>
                <c:pt idx="13">
                  <c:v>1814</c:v>
                </c:pt>
                <c:pt idx="14">
                  <c:v>1912</c:v>
                </c:pt>
                <c:pt idx="15">
                  <c:v>1929</c:v>
                </c:pt>
                <c:pt idx="16">
                  <c:v>1929</c:v>
                </c:pt>
                <c:pt idx="17">
                  <c:v>1984</c:v>
                </c:pt>
                <c:pt idx="18">
                  <c:v>2403</c:v>
                </c:pt>
                <c:pt idx="19">
                  <c:v>2221</c:v>
                </c:pt>
                <c:pt idx="20">
                  <c:v>1864</c:v>
                </c:pt>
                <c:pt idx="21">
                  <c:v>1877</c:v>
                </c:pt>
                <c:pt idx="22">
                  <c:v>1789</c:v>
                </c:pt>
                <c:pt idx="23">
                  <c:v>1564</c:v>
                </c:pt>
              </c:numCache>
            </c:numRef>
          </c:val>
        </c:ser>
        <c:marker val="1"/>
        <c:axId val="156918144"/>
        <c:axId val="156919680"/>
      </c:lineChart>
      <c:catAx>
        <c:axId val="156918144"/>
        <c:scaling>
          <c:orientation val="minMax"/>
        </c:scaling>
        <c:axPos val="b"/>
        <c:numFmt formatCode="General" sourceLinked="1"/>
        <c:tickLblPos val="nextTo"/>
        <c:crossAx val="156919680"/>
        <c:crosses val="autoZero"/>
        <c:auto val="1"/>
        <c:lblAlgn val="ctr"/>
        <c:lblOffset val="100"/>
      </c:catAx>
      <c:valAx>
        <c:axId val="156919680"/>
        <c:scaling>
          <c:orientation val="minMax"/>
        </c:scaling>
        <c:axPos val="l"/>
        <c:majorGridlines/>
        <c:numFmt formatCode="###,###" sourceLinked="1"/>
        <c:tickLblPos val="nextTo"/>
        <c:crossAx val="15691814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안국역!$I$7:$I$30</c:f>
              <c:numCache>
                <c:formatCode>###,###</c:formatCode>
                <c:ptCount val="24"/>
                <c:pt idx="0">
                  <c:v>1288</c:v>
                </c:pt>
                <c:pt idx="1">
                  <c:v>1111</c:v>
                </c:pt>
                <c:pt idx="2">
                  <c:v>773</c:v>
                </c:pt>
                <c:pt idx="3">
                  <c:v>585</c:v>
                </c:pt>
                <c:pt idx="4">
                  <c:v>565</c:v>
                </c:pt>
                <c:pt idx="5">
                  <c:v>795</c:v>
                </c:pt>
                <c:pt idx="6">
                  <c:v>1228</c:v>
                </c:pt>
                <c:pt idx="7">
                  <c:v>2328</c:v>
                </c:pt>
                <c:pt idx="8">
                  <c:v>1922</c:v>
                </c:pt>
                <c:pt idx="9">
                  <c:v>1776</c:v>
                </c:pt>
                <c:pt idx="10">
                  <c:v>1618</c:v>
                </c:pt>
                <c:pt idx="11">
                  <c:v>1751</c:v>
                </c:pt>
                <c:pt idx="12">
                  <c:v>1652</c:v>
                </c:pt>
                <c:pt idx="13">
                  <c:v>1781</c:v>
                </c:pt>
                <c:pt idx="14">
                  <c:v>1785</c:v>
                </c:pt>
                <c:pt idx="15">
                  <c:v>1788</c:v>
                </c:pt>
                <c:pt idx="16">
                  <c:v>1807</c:v>
                </c:pt>
                <c:pt idx="17">
                  <c:v>1808</c:v>
                </c:pt>
                <c:pt idx="18">
                  <c:v>1757</c:v>
                </c:pt>
                <c:pt idx="19">
                  <c:v>1623</c:v>
                </c:pt>
                <c:pt idx="20">
                  <c:v>1414</c:v>
                </c:pt>
                <c:pt idx="21">
                  <c:v>1617</c:v>
                </c:pt>
                <c:pt idx="22">
                  <c:v>1553</c:v>
                </c:pt>
                <c:pt idx="23">
                  <c:v>1425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안국역!$S$7:$S$30</c:f>
              <c:numCache>
                <c:formatCode>###,###</c:formatCode>
                <c:ptCount val="24"/>
                <c:pt idx="0">
                  <c:v>1048</c:v>
                </c:pt>
                <c:pt idx="1">
                  <c:v>828</c:v>
                </c:pt>
                <c:pt idx="2">
                  <c:v>610</c:v>
                </c:pt>
                <c:pt idx="3">
                  <c:v>489</c:v>
                </c:pt>
                <c:pt idx="4">
                  <c:v>508</c:v>
                </c:pt>
                <c:pt idx="5">
                  <c:v>623</c:v>
                </c:pt>
                <c:pt idx="6">
                  <c:v>1120</c:v>
                </c:pt>
                <c:pt idx="7">
                  <c:v>1897</c:v>
                </c:pt>
                <c:pt idx="8">
                  <c:v>2000</c:v>
                </c:pt>
                <c:pt idx="9">
                  <c:v>2016</c:v>
                </c:pt>
                <c:pt idx="10">
                  <c:v>2068</c:v>
                </c:pt>
                <c:pt idx="11">
                  <c:v>2022</c:v>
                </c:pt>
                <c:pt idx="12">
                  <c:v>1913</c:v>
                </c:pt>
                <c:pt idx="13">
                  <c:v>1996</c:v>
                </c:pt>
                <c:pt idx="14">
                  <c:v>2043</c:v>
                </c:pt>
                <c:pt idx="15">
                  <c:v>1973</c:v>
                </c:pt>
                <c:pt idx="16">
                  <c:v>1914</c:v>
                </c:pt>
                <c:pt idx="17">
                  <c:v>1960</c:v>
                </c:pt>
                <c:pt idx="18">
                  <c:v>1951</c:v>
                </c:pt>
                <c:pt idx="19">
                  <c:v>1807</c:v>
                </c:pt>
                <c:pt idx="20">
                  <c:v>1654</c:v>
                </c:pt>
                <c:pt idx="21">
                  <c:v>1660</c:v>
                </c:pt>
                <c:pt idx="22">
                  <c:v>1537</c:v>
                </c:pt>
                <c:pt idx="23">
                  <c:v>1355</c:v>
                </c:pt>
              </c:numCache>
            </c:numRef>
          </c:val>
        </c:ser>
        <c:marker val="1"/>
        <c:axId val="157985408"/>
        <c:axId val="157987200"/>
      </c:lineChart>
      <c:catAx>
        <c:axId val="157985408"/>
        <c:scaling>
          <c:orientation val="minMax"/>
        </c:scaling>
        <c:axPos val="b"/>
        <c:numFmt formatCode="General" sourceLinked="1"/>
        <c:tickLblPos val="nextTo"/>
        <c:crossAx val="157987200"/>
        <c:crosses val="autoZero"/>
        <c:auto val="1"/>
        <c:lblAlgn val="ctr"/>
        <c:lblOffset val="100"/>
      </c:catAx>
      <c:valAx>
        <c:axId val="157987200"/>
        <c:scaling>
          <c:orientation val="minMax"/>
        </c:scaling>
        <c:axPos val="l"/>
        <c:majorGridlines/>
        <c:numFmt formatCode="###,###" sourceLinked="1"/>
        <c:tickLblPos val="nextTo"/>
        <c:crossAx val="15798540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반포대교!$I$7:$I$30</c:f>
              <c:numCache>
                <c:formatCode>###,###</c:formatCode>
                <c:ptCount val="24"/>
                <c:pt idx="0">
                  <c:v>1389</c:v>
                </c:pt>
                <c:pt idx="1">
                  <c:v>996</c:v>
                </c:pt>
                <c:pt idx="2">
                  <c:v>682</c:v>
                </c:pt>
                <c:pt idx="3">
                  <c:v>514</c:v>
                </c:pt>
                <c:pt idx="4">
                  <c:v>457</c:v>
                </c:pt>
                <c:pt idx="5">
                  <c:v>635</c:v>
                </c:pt>
                <c:pt idx="6">
                  <c:v>1527</c:v>
                </c:pt>
                <c:pt idx="7">
                  <c:v>2840</c:v>
                </c:pt>
                <c:pt idx="8">
                  <c:v>3014</c:v>
                </c:pt>
                <c:pt idx="9">
                  <c:v>2602</c:v>
                </c:pt>
                <c:pt idx="10">
                  <c:v>2505</c:v>
                </c:pt>
                <c:pt idx="11">
                  <c:v>2482</c:v>
                </c:pt>
                <c:pt idx="12">
                  <c:v>2439</c:v>
                </c:pt>
                <c:pt idx="13">
                  <c:v>2529</c:v>
                </c:pt>
                <c:pt idx="14">
                  <c:v>2495</c:v>
                </c:pt>
                <c:pt idx="15">
                  <c:v>2636</c:v>
                </c:pt>
                <c:pt idx="16">
                  <c:v>2571</c:v>
                </c:pt>
                <c:pt idx="17">
                  <c:v>2634</c:v>
                </c:pt>
                <c:pt idx="18">
                  <c:v>2549</c:v>
                </c:pt>
                <c:pt idx="19">
                  <c:v>2380</c:v>
                </c:pt>
                <c:pt idx="20">
                  <c:v>2245</c:v>
                </c:pt>
                <c:pt idx="21">
                  <c:v>2380</c:v>
                </c:pt>
                <c:pt idx="22">
                  <c:v>2386</c:v>
                </c:pt>
                <c:pt idx="23">
                  <c:v>2029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반포대교!$S$7:$S$30</c:f>
              <c:numCache>
                <c:formatCode>###,###</c:formatCode>
                <c:ptCount val="24"/>
                <c:pt idx="0">
                  <c:v>1106</c:v>
                </c:pt>
                <c:pt idx="1">
                  <c:v>715</c:v>
                </c:pt>
                <c:pt idx="2">
                  <c:v>449</c:v>
                </c:pt>
                <c:pt idx="3">
                  <c:v>335</c:v>
                </c:pt>
                <c:pt idx="4">
                  <c:v>375</c:v>
                </c:pt>
                <c:pt idx="5">
                  <c:v>756</c:v>
                </c:pt>
                <c:pt idx="6">
                  <c:v>1983</c:v>
                </c:pt>
                <c:pt idx="7">
                  <c:v>3485</c:v>
                </c:pt>
                <c:pt idx="8">
                  <c:v>3523</c:v>
                </c:pt>
                <c:pt idx="9">
                  <c:v>3486</c:v>
                </c:pt>
                <c:pt idx="10">
                  <c:v>3055</c:v>
                </c:pt>
                <c:pt idx="11">
                  <c:v>2903</c:v>
                </c:pt>
                <c:pt idx="12">
                  <c:v>2646</c:v>
                </c:pt>
                <c:pt idx="13">
                  <c:v>2953</c:v>
                </c:pt>
                <c:pt idx="14">
                  <c:v>2981</c:v>
                </c:pt>
                <c:pt idx="15">
                  <c:v>3042</c:v>
                </c:pt>
                <c:pt idx="16">
                  <c:v>3060</c:v>
                </c:pt>
                <c:pt idx="17">
                  <c:v>3004</c:v>
                </c:pt>
                <c:pt idx="18">
                  <c:v>2698</c:v>
                </c:pt>
                <c:pt idx="19">
                  <c:v>2682</c:v>
                </c:pt>
                <c:pt idx="20">
                  <c:v>2566</c:v>
                </c:pt>
                <c:pt idx="21">
                  <c:v>2635</c:v>
                </c:pt>
                <c:pt idx="22">
                  <c:v>2651</c:v>
                </c:pt>
                <c:pt idx="23">
                  <c:v>1920</c:v>
                </c:pt>
              </c:numCache>
            </c:numRef>
          </c:val>
        </c:ser>
        <c:marker val="1"/>
        <c:axId val="160295552"/>
        <c:axId val="160567680"/>
      </c:lineChart>
      <c:catAx>
        <c:axId val="160295552"/>
        <c:scaling>
          <c:orientation val="minMax"/>
        </c:scaling>
        <c:axPos val="b"/>
        <c:numFmt formatCode="General" sourceLinked="1"/>
        <c:tickLblPos val="nextTo"/>
        <c:crossAx val="160567680"/>
        <c:crosses val="autoZero"/>
        <c:auto val="1"/>
        <c:lblAlgn val="ctr"/>
        <c:lblOffset val="100"/>
      </c:catAx>
      <c:valAx>
        <c:axId val="160567680"/>
        <c:scaling>
          <c:orientation val="minMax"/>
        </c:scaling>
        <c:axPos val="l"/>
        <c:majorGridlines/>
        <c:numFmt formatCode="###,###" sourceLinked="1"/>
        <c:tickLblPos val="nextTo"/>
        <c:crossAx val="16029555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ko-KR"/>
  <c:chart>
    <c:plotArea>
      <c:layout/>
      <c:lineChart>
        <c:grouping val="standard"/>
        <c:ser>
          <c:idx val="0"/>
          <c:order val="0"/>
          <c:tx>
            <c:v>유입</c:v>
          </c:tx>
          <c:spPr>
            <a:ln>
              <a:solidFill>
                <a:srgbClr val="416FA6"/>
              </a:solidFill>
              <a:prstDash val="solid"/>
            </a:ln>
          </c:spPr>
          <c:marker>
            <c:symbol val="none"/>
          </c:marker>
          <c:val>
            <c:numRef>
              <c:f>동작대교!$I$7:$I$30</c:f>
              <c:numCache>
                <c:formatCode>###,###</c:formatCode>
                <c:ptCount val="24"/>
                <c:pt idx="0">
                  <c:v>665</c:v>
                </c:pt>
                <c:pt idx="1">
                  <c:v>452</c:v>
                </c:pt>
                <c:pt idx="2">
                  <c:v>291</c:v>
                </c:pt>
                <c:pt idx="3">
                  <c:v>210</c:v>
                </c:pt>
                <c:pt idx="4">
                  <c:v>253</c:v>
                </c:pt>
                <c:pt idx="5">
                  <c:v>371</c:v>
                </c:pt>
                <c:pt idx="6">
                  <c:v>995</c:v>
                </c:pt>
                <c:pt idx="7">
                  <c:v>2019</c:v>
                </c:pt>
                <c:pt idx="8">
                  <c:v>2508</c:v>
                </c:pt>
                <c:pt idx="9">
                  <c:v>1820</c:v>
                </c:pt>
                <c:pt idx="10">
                  <c:v>1696</c:v>
                </c:pt>
                <c:pt idx="11">
                  <c:v>1531</c:v>
                </c:pt>
                <c:pt idx="12">
                  <c:v>1331</c:v>
                </c:pt>
                <c:pt idx="13">
                  <c:v>1414</c:v>
                </c:pt>
                <c:pt idx="14">
                  <c:v>1403</c:v>
                </c:pt>
                <c:pt idx="15">
                  <c:v>1411</c:v>
                </c:pt>
                <c:pt idx="16">
                  <c:v>1462</c:v>
                </c:pt>
                <c:pt idx="17">
                  <c:v>1568</c:v>
                </c:pt>
                <c:pt idx="18">
                  <c:v>1735</c:v>
                </c:pt>
                <c:pt idx="19">
                  <c:v>1482</c:v>
                </c:pt>
                <c:pt idx="20">
                  <c:v>1229</c:v>
                </c:pt>
                <c:pt idx="21">
                  <c:v>1178</c:v>
                </c:pt>
                <c:pt idx="22">
                  <c:v>1146</c:v>
                </c:pt>
                <c:pt idx="23">
                  <c:v>963</c:v>
                </c:pt>
              </c:numCache>
            </c:numRef>
          </c:val>
        </c:ser>
        <c:ser>
          <c:idx val="1"/>
          <c:order val="1"/>
          <c:tx>
            <c:v>유출</c:v>
          </c:tx>
          <c:spPr>
            <a:ln>
              <a:solidFill>
                <a:srgbClr val="8EA5CB"/>
              </a:solidFill>
              <a:prstDash val="solid"/>
            </a:ln>
          </c:spPr>
          <c:marker>
            <c:symbol val="none"/>
          </c:marker>
          <c:val>
            <c:numRef>
              <c:f>동작대교!$S$7:$S$30</c:f>
              <c:numCache>
                <c:formatCode>###,###</c:formatCode>
                <c:ptCount val="24"/>
                <c:pt idx="0">
                  <c:v>833</c:v>
                </c:pt>
                <c:pt idx="1">
                  <c:v>574</c:v>
                </c:pt>
                <c:pt idx="2">
                  <c:v>364</c:v>
                </c:pt>
                <c:pt idx="3">
                  <c:v>251</c:v>
                </c:pt>
                <c:pt idx="4">
                  <c:v>226</c:v>
                </c:pt>
                <c:pt idx="5">
                  <c:v>395</c:v>
                </c:pt>
                <c:pt idx="6">
                  <c:v>1109</c:v>
                </c:pt>
                <c:pt idx="7">
                  <c:v>1862</c:v>
                </c:pt>
                <c:pt idx="8">
                  <c:v>2076</c:v>
                </c:pt>
                <c:pt idx="9">
                  <c:v>1860</c:v>
                </c:pt>
                <c:pt idx="10">
                  <c:v>1721</c:v>
                </c:pt>
                <c:pt idx="11">
                  <c:v>1668</c:v>
                </c:pt>
                <c:pt idx="12">
                  <c:v>1525</c:v>
                </c:pt>
                <c:pt idx="13">
                  <c:v>1597</c:v>
                </c:pt>
                <c:pt idx="14">
                  <c:v>1675</c:v>
                </c:pt>
                <c:pt idx="15">
                  <c:v>1735</c:v>
                </c:pt>
                <c:pt idx="16">
                  <c:v>1859</c:v>
                </c:pt>
                <c:pt idx="17">
                  <c:v>1982</c:v>
                </c:pt>
                <c:pt idx="18">
                  <c:v>2124</c:v>
                </c:pt>
                <c:pt idx="19">
                  <c:v>1975</c:v>
                </c:pt>
                <c:pt idx="20">
                  <c:v>1705</c:v>
                </c:pt>
                <c:pt idx="21">
                  <c:v>1683</c:v>
                </c:pt>
                <c:pt idx="22">
                  <c:v>1686</c:v>
                </c:pt>
                <c:pt idx="23">
                  <c:v>1272</c:v>
                </c:pt>
              </c:numCache>
            </c:numRef>
          </c:val>
        </c:ser>
        <c:marker val="1"/>
        <c:axId val="160646272"/>
        <c:axId val="160647808"/>
      </c:lineChart>
      <c:catAx>
        <c:axId val="160646272"/>
        <c:scaling>
          <c:orientation val="minMax"/>
        </c:scaling>
        <c:axPos val="b"/>
        <c:numFmt formatCode="General" sourceLinked="1"/>
        <c:tickLblPos val="nextTo"/>
        <c:crossAx val="160647808"/>
        <c:crosses val="autoZero"/>
        <c:auto val="1"/>
        <c:lblAlgn val="ctr"/>
        <c:lblOffset val="100"/>
      </c:catAx>
      <c:valAx>
        <c:axId val="160647808"/>
        <c:scaling>
          <c:orientation val="minMax"/>
        </c:scaling>
        <c:axPos val="l"/>
        <c:majorGridlines/>
        <c:numFmt formatCode="###,###" sourceLinked="1"/>
        <c:tickLblPos val="nextTo"/>
        <c:crossAx val="16064627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000000000000244" l="0.70000000000000062" r="0.70000000000000062" t="0.75000000000000244" header="0.30000000000000032" footer="0.30000000000000032"/>
    <c:pageSetup orientation="portrait"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chart" Target="../charts/chart10.xm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chart" Target="../charts/chart12.xml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chart" Target="../charts/chart13.xml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chart" Target="../charts/chart14.xml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chart" Target="../charts/chart15.xml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chart" Target="../charts/chart16.xml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chart" Target="../charts/chart17.xml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chart" Target="../charts/chart18.xml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chart" Target="../charts/chart19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chart" Target="../charts/chart20.xml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chart" Target="../charts/chart21.xml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chart" Target="../charts/chart22.xml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chart" Target="../charts/chart23.xml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chart" Target="../charts/chart24.xml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chart" Target="../charts/chart25.xml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chart" Target="../charts/chart26.xml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chart" Target="../charts/chart27.xml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chart" Target="../charts/chart28.xml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chart" Target="../charts/chart29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chart" Target="../charts/chart3.xml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chart" Target="../charts/chart30.xml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chart" Target="../charts/chart31.xml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chart" Target="../charts/chart32.xml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chart" Target="../charts/chart33.xml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chart" Target="../charts/chart34.xml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chart" Target="../charts/chart35.xml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chart" Target="../charts/chart36.xml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chart" Target="../charts/chart37.xml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chart" Target="../charts/chart38.xml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chart" Target="../charts/chart39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chart" Target="../charts/chart4.xml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chart" Target="../charts/chart40.xml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chart" Target="../charts/chart41.xml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chart" Target="../charts/chart42.xml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chart" Target="../charts/chart43.xml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chart" Target="../charts/chart44.xml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chart" Target="../charts/chart45.xml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chart" Target="../charts/chart46.xml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chart" Target="../charts/chart47.xml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chart" Target="../charts/chart48.xml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chart" Target="../charts/chart49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chart" Target="../charts/chart5.xml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chart" Target="../charts/chart50.xml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chart" Target="../charts/chart51.xml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chart" Target="../charts/chart52.xml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chart" Target="../charts/chart53.xml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chart" Target="../charts/chart54.xml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chart" Target="../charts/chart55.xml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chart" Target="../charts/chart56.xml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chart" Target="../charts/chart57.xml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chart" Target="../charts/chart58.xml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chart" Target="../charts/chart59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chart" Target="../charts/chart6.xml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chart" Target="../charts/chart60.xml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chart" Target="../charts/chart61.xml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chart" Target="../charts/chart62.xml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chart" Target="../charts/chart63.xml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png"/><Relationship Id="rId1" Type="http://schemas.openxmlformats.org/officeDocument/2006/relationships/chart" Target="../charts/chart64.xml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5.png"/><Relationship Id="rId1" Type="http://schemas.openxmlformats.org/officeDocument/2006/relationships/chart" Target="../charts/chart65.xml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chart" Target="../charts/chart66.xml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chart" Target="../charts/chart67.xml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chart" Target="../charts/chart68.xml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chart" Target="../charts/chart69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chart" Target="../charts/chart7.xml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chart" Target="../charts/chart70.xml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chart" Target="../charts/chart71.xml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chart" Target="../charts/chart72.xml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chart" Target="../charts/chart73.xml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chart" Target="../charts/chart74.xml"/></Relationships>
</file>

<file path=xl/drawings/_rels/drawing7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chart" Target="../charts/chart75.xml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chart" Target="../charts/chart76.xml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chart" Target="../charts/chart77.xml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chart" Target="../charts/chart78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36</xdr:row>
      <xdr:rowOff>209549</xdr:rowOff>
    </xdr:from>
    <xdr:to>
      <xdr:col>19</xdr:col>
      <xdr:colOff>600075</xdr:colOff>
      <xdr:row>45</xdr:row>
      <xdr:rowOff>266700</xdr:rowOff>
    </xdr:to>
    <xdr:graphicFrame macro="">
      <xdr:nvGraphicFramePr>
        <xdr:cNvPr id="104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609599</xdr:colOff>
      <xdr:row>37</xdr:row>
      <xdr:rowOff>0</xdr:rowOff>
    </xdr:from>
    <xdr:to>
      <xdr:col>9</xdr:col>
      <xdr:colOff>600074</xdr:colOff>
      <xdr:row>45</xdr:row>
      <xdr:rowOff>257175</xdr:rowOff>
    </xdr:to>
    <xdr:pic>
      <xdr:nvPicPr>
        <xdr:cNvPr id="5" name="그림 4" descr="43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3724" y="6829425"/>
          <a:ext cx="3038475" cy="24669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266700</xdr:rowOff>
    </xdr:to>
    <xdr:graphicFrame macro="">
      <xdr:nvGraphicFramePr>
        <xdr:cNvPr id="3176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0</xdr:colOff>
      <xdr:row>37</xdr:row>
      <xdr:rowOff>0</xdr:rowOff>
    </xdr:from>
    <xdr:to>
      <xdr:col>9</xdr:col>
      <xdr:colOff>590550</xdr:colOff>
      <xdr:row>45</xdr:row>
      <xdr:rowOff>257175</xdr:rowOff>
    </xdr:to>
    <xdr:pic>
      <xdr:nvPicPr>
        <xdr:cNvPr id="5" name="그림 4" descr="4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3725" y="6829425"/>
          <a:ext cx="3028950" cy="24669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1</xdr:rowOff>
    </xdr:from>
    <xdr:to>
      <xdr:col>19</xdr:col>
      <xdr:colOff>600075</xdr:colOff>
      <xdr:row>45</xdr:row>
      <xdr:rowOff>247651</xdr:rowOff>
    </xdr:to>
    <xdr:graphicFrame macro="">
      <xdr:nvGraphicFramePr>
        <xdr:cNvPr id="3586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609599</xdr:colOff>
      <xdr:row>36</xdr:row>
      <xdr:rowOff>209549</xdr:rowOff>
    </xdr:from>
    <xdr:to>
      <xdr:col>9</xdr:col>
      <xdr:colOff>600075</xdr:colOff>
      <xdr:row>45</xdr:row>
      <xdr:rowOff>257174</xdr:rowOff>
    </xdr:to>
    <xdr:pic>
      <xdr:nvPicPr>
        <xdr:cNvPr id="4" name="그림 3" descr="103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3724" y="6829424"/>
          <a:ext cx="3038476" cy="246697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269875</xdr:rowOff>
    </xdr:to>
    <xdr:graphicFrame macro="">
      <xdr:nvGraphicFramePr>
        <xdr:cNvPr id="3995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5521</xdr:colOff>
      <xdr:row>36</xdr:row>
      <xdr:rowOff>206374</xdr:rowOff>
    </xdr:from>
    <xdr:to>
      <xdr:col>9</xdr:col>
      <xdr:colOff>592551</xdr:colOff>
      <xdr:row>45</xdr:row>
      <xdr:rowOff>248478</xdr:rowOff>
    </xdr:to>
    <xdr:pic>
      <xdr:nvPicPr>
        <xdr:cNvPr id="4" name="그림 3" descr="80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2559" y="6837638"/>
          <a:ext cx="3030400" cy="24440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1</xdr:rowOff>
    </xdr:from>
    <xdr:to>
      <xdr:col>19</xdr:col>
      <xdr:colOff>600075</xdr:colOff>
      <xdr:row>45</xdr:row>
      <xdr:rowOff>257175</xdr:rowOff>
    </xdr:to>
    <xdr:graphicFrame macro="">
      <xdr:nvGraphicFramePr>
        <xdr:cNvPr id="4200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11906</xdr:colOff>
      <xdr:row>37</xdr:row>
      <xdr:rowOff>0</xdr:rowOff>
    </xdr:from>
    <xdr:to>
      <xdr:col>9</xdr:col>
      <xdr:colOff>589359</xdr:colOff>
      <xdr:row>45</xdr:row>
      <xdr:rowOff>255984</xdr:rowOff>
    </xdr:to>
    <xdr:pic>
      <xdr:nvPicPr>
        <xdr:cNvPr id="4" name="그림 3" descr="78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7297" y="6762750"/>
          <a:ext cx="3006328" cy="244673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267891</xdr:rowOff>
    </xdr:to>
    <xdr:graphicFrame macro="">
      <xdr:nvGraphicFramePr>
        <xdr:cNvPr id="5019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5953</xdr:colOff>
      <xdr:row>37</xdr:row>
      <xdr:rowOff>0</xdr:rowOff>
    </xdr:from>
    <xdr:to>
      <xdr:col>9</xdr:col>
      <xdr:colOff>583406</xdr:colOff>
      <xdr:row>45</xdr:row>
      <xdr:rowOff>250031</xdr:rowOff>
    </xdr:to>
    <xdr:pic>
      <xdr:nvPicPr>
        <xdr:cNvPr id="4" name="그림 3" descr="69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1344" y="6762750"/>
          <a:ext cx="3006328" cy="244078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2753</xdr:rowOff>
    </xdr:from>
    <xdr:to>
      <xdr:col>19</xdr:col>
      <xdr:colOff>600075</xdr:colOff>
      <xdr:row>45</xdr:row>
      <xdr:rowOff>257175</xdr:rowOff>
    </xdr:to>
    <xdr:graphicFrame macro="">
      <xdr:nvGraphicFramePr>
        <xdr:cNvPr id="5429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5738</xdr:colOff>
      <xdr:row>37</xdr:row>
      <xdr:rowOff>0</xdr:rowOff>
    </xdr:from>
    <xdr:to>
      <xdr:col>9</xdr:col>
      <xdr:colOff>591009</xdr:colOff>
      <xdr:row>45</xdr:row>
      <xdr:rowOff>252470</xdr:rowOff>
    </xdr:to>
    <xdr:pic>
      <xdr:nvPicPr>
        <xdr:cNvPr id="4" name="그림 3" descr="66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2922" y="6919970"/>
          <a:ext cx="3018162" cy="245584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266700</xdr:rowOff>
    </xdr:to>
    <xdr:graphicFrame macro="">
      <xdr:nvGraphicFramePr>
        <xdr:cNvPr id="6043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16054</xdr:colOff>
      <xdr:row>37</xdr:row>
      <xdr:rowOff>0</xdr:rowOff>
    </xdr:from>
    <xdr:to>
      <xdr:col>9</xdr:col>
      <xdr:colOff>593975</xdr:colOff>
      <xdr:row>45</xdr:row>
      <xdr:rowOff>256854</xdr:rowOff>
    </xdr:to>
    <xdr:pic>
      <xdr:nvPicPr>
        <xdr:cNvPr id="4" name="그림 3" descr="56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1812" y="6849438"/>
          <a:ext cx="3018034" cy="248292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260589</xdr:rowOff>
    </xdr:to>
    <xdr:graphicFrame macro="">
      <xdr:nvGraphicFramePr>
        <xdr:cNvPr id="6248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5538</xdr:colOff>
      <xdr:row>37</xdr:row>
      <xdr:rowOff>0</xdr:rowOff>
    </xdr:from>
    <xdr:to>
      <xdr:col>9</xdr:col>
      <xdr:colOff>598082</xdr:colOff>
      <xdr:row>45</xdr:row>
      <xdr:rowOff>260276</xdr:rowOff>
    </xdr:to>
    <xdr:pic>
      <xdr:nvPicPr>
        <xdr:cNvPr id="4" name="그림 3" descr="79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9928" y="6883474"/>
          <a:ext cx="3029171" cy="247539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6453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11906</xdr:colOff>
      <xdr:row>37</xdr:row>
      <xdr:rowOff>0</xdr:rowOff>
    </xdr:from>
    <xdr:to>
      <xdr:col>9</xdr:col>
      <xdr:colOff>589359</xdr:colOff>
      <xdr:row>45</xdr:row>
      <xdr:rowOff>255984</xdr:rowOff>
    </xdr:to>
    <xdr:pic>
      <xdr:nvPicPr>
        <xdr:cNvPr id="4" name="그림 3" descr="77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7297" y="6762750"/>
          <a:ext cx="3006328" cy="244673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2753</xdr:rowOff>
    </xdr:from>
    <xdr:to>
      <xdr:col>19</xdr:col>
      <xdr:colOff>600075</xdr:colOff>
      <xdr:row>45</xdr:row>
      <xdr:rowOff>247650</xdr:rowOff>
    </xdr:to>
    <xdr:graphicFrame macro="">
      <xdr:nvGraphicFramePr>
        <xdr:cNvPr id="6658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11476</xdr:colOff>
      <xdr:row>37</xdr:row>
      <xdr:rowOff>0</xdr:rowOff>
    </xdr:from>
    <xdr:to>
      <xdr:col>9</xdr:col>
      <xdr:colOff>591009</xdr:colOff>
      <xdr:row>45</xdr:row>
      <xdr:rowOff>258208</xdr:rowOff>
    </xdr:to>
    <xdr:pic>
      <xdr:nvPicPr>
        <xdr:cNvPr id="5" name="그림 4" descr="58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8660" y="6919970"/>
          <a:ext cx="3012424" cy="24615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309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609599</xdr:colOff>
      <xdr:row>36</xdr:row>
      <xdr:rowOff>209549</xdr:rowOff>
    </xdr:from>
    <xdr:to>
      <xdr:col>9</xdr:col>
      <xdr:colOff>600074</xdr:colOff>
      <xdr:row>45</xdr:row>
      <xdr:rowOff>257174</xdr:rowOff>
    </xdr:to>
    <xdr:pic>
      <xdr:nvPicPr>
        <xdr:cNvPr id="4" name="그림 3" descr="42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3724" y="6829424"/>
          <a:ext cx="3038475" cy="246697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250658</xdr:rowOff>
    </xdr:to>
    <xdr:graphicFrame macro="">
      <xdr:nvGraphicFramePr>
        <xdr:cNvPr id="6863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6436</xdr:colOff>
      <xdr:row>37</xdr:row>
      <xdr:rowOff>0</xdr:rowOff>
    </xdr:from>
    <xdr:to>
      <xdr:col>9</xdr:col>
      <xdr:colOff>598530</xdr:colOff>
      <xdr:row>45</xdr:row>
      <xdr:rowOff>250996</xdr:rowOff>
    </xdr:to>
    <xdr:pic>
      <xdr:nvPicPr>
        <xdr:cNvPr id="4" name="그림 3" descr="52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7112" y="6809088"/>
          <a:ext cx="3037702" cy="246491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1</xdr:rowOff>
    </xdr:from>
    <xdr:to>
      <xdr:col>19</xdr:col>
      <xdr:colOff>600075</xdr:colOff>
      <xdr:row>45</xdr:row>
      <xdr:rowOff>257175</xdr:rowOff>
    </xdr:to>
    <xdr:graphicFrame macro="">
      <xdr:nvGraphicFramePr>
        <xdr:cNvPr id="7067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13416</xdr:colOff>
      <xdr:row>37</xdr:row>
      <xdr:rowOff>0</xdr:rowOff>
    </xdr:from>
    <xdr:to>
      <xdr:col>9</xdr:col>
      <xdr:colOff>596990</xdr:colOff>
      <xdr:row>45</xdr:row>
      <xdr:rowOff>254894</xdr:rowOff>
    </xdr:to>
    <xdr:pic>
      <xdr:nvPicPr>
        <xdr:cNvPr id="4" name="그림 3" descr="6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641" y="6835194"/>
          <a:ext cx="3025194" cy="245503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36</xdr:row>
      <xdr:rowOff>207474</xdr:rowOff>
    </xdr:from>
    <xdr:to>
      <xdr:col>19</xdr:col>
      <xdr:colOff>600075</xdr:colOff>
      <xdr:row>45</xdr:row>
      <xdr:rowOff>257175</xdr:rowOff>
    </xdr:to>
    <xdr:graphicFrame macro="">
      <xdr:nvGraphicFramePr>
        <xdr:cNvPr id="7272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14145</xdr:colOff>
      <xdr:row>37</xdr:row>
      <xdr:rowOff>0</xdr:rowOff>
    </xdr:from>
    <xdr:to>
      <xdr:col>9</xdr:col>
      <xdr:colOff>589418</xdr:colOff>
      <xdr:row>45</xdr:row>
      <xdr:rowOff>259345</xdr:rowOff>
    </xdr:to>
    <xdr:pic>
      <xdr:nvPicPr>
        <xdr:cNvPr id="4" name="그림 3" descr="59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0420" y="6761807"/>
          <a:ext cx="3008392" cy="248498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271352</xdr:rowOff>
    </xdr:to>
    <xdr:graphicFrame macro="">
      <xdr:nvGraphicFramePr>
        <xdr:cNvPr id="7477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28575</xdr:colOff>
      <xdr:row>37</xdr:row>
      <xdr:rowOff>0</xdr:rowOff>
    </xdr:from>
    <xdr:to>
      <xdr:col>9</xdr:col>
      <xdr:colOff>587375</xdr:colOff>
      <xdr:row>45</xdr:row>
      <xdr:rowOff>266700</xdr:rowOff>
    </xdr:to>
    <xdr:pic>
      <xdr:nvPicPr>
        <xdr:cNvPr id="3" name="그림 2" descr="112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62300" y="6829425"/>
          <a:ext cx="2997200" cy="2476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2831</xdr:rowOff>
    </xdr:from>
    <xdr:to>
      <xdr:col>19</xdr:col>
      <xdr:colOff>600075</xdr:colOff>
      <xdr:row>45</xdr:row>
      <xdr:rowOff>247650</xdr:rowOff>
    </xdr:to>
    <xdr:graphicFrame macro="">
      <xdr:nvGraphicFramePr>
        <xdr:cNvPr id="7682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6436</xdr:colOff>
      <xdr:row>37</xdr:row>
      <xdr:rowOff>1</xdr:rowOff>
    </xdr:from>
    <xdr:to>
      <xdr:col>9</xdr:col>
      <xdr:colOff>592094</xdr:colOff>
      <xdr:row>45</xdr:row>
      <xdr:rowOff>244562</xdr:rowOff>
    </xdr:to>
    <xdr:pic>
      <xdr:nvPicPr>
        <xdr:cNvPr id="4" name="그림 3" descr="10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7112" y="6809089"/>
          <a:ext cx="3031266" cy="24584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268309</xdr:rowOff>
    </xdr:to>
    <xdr:graphicFrame macro="">
      <xdr:nvGraphicFramePr>
        <xdr:cNvPr id="7887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13416</xdr:colOff>
      <xdr:row>37</xdr:row>
      <xdr:rowOff>0</xdr:rowOff>
    </xdr:from>
    <xdr:to>
      <xdr:col>9</xdr:col>
      <xdr:colOff>596990</xdr:colOff>
      <xdr:row>45</xdr:row>
      <xdr:rowOff>254894</xdr:rowOff>
    </xdr:to>
    <xdr:pic>
      <xdr:nvPicPr>
        <xdr:cNvPr id="4" name="그림 3" descr="70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641" y="6835194"/>
          <a:ext cx="3025194" cy="245503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8296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12370</xdr:colOff>
      <xdr:row>37</xdr:row>
      <xdr:rowOff>0</xdr:rowOff>
    </xdr:from>
    <xdr:to>
      <xdr:col>9</xdr:col>
      <xdr:colOff>593766</xdr:colOff>
      <xdr:row>45</xdr:row>
      <xdr:rowOff>253588</xdr:rowOff>
    </xdr:to>
    <xdr:pic>
      <xdr:nvPicPr>
        <xdr:cNvPr id="4" name="그림 3" descr="059-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4383" y="6772646"/>
          <a:ext cx="3030682" cy="2480211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1</xdr:rowOff>
    </xdr:from>
    <xdr:to>
      <xdr:col>19</xdr:col>
      <xdr:colOff>600075</xdr:colOff>
      <xdr:row>45</xdr:row>
      <xdr:rowOff>257175</xdr:rowOff>
    </xdr:to>
    <xdr:graphicFrame macro="">
      <xdr:nvGraphicFramePr>
        <xdr:cNvPr id="8501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11076</xdr:colOff>
      <xdr:row>37</xdr:row>
      <xdr:rowOff>0</xdr:rowOff>
    </xdr:from>
    <xdr:to>
      <xdr:col>9</xdr:col>
      <xdr:colOff>592544</xdr:colOff>
      <xdr:row>45</xdr:row>
      <xdr:rowOff>260276</xdr:rowOff>
    </xdr:to>
    <xdr:pic>
      <xdr:nvPicPr>
        <xdr:cNvPr id="4" name="그림 3" descr="058-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5466" y="6883474"/>
          <a:ext cx="3018095" cy="247539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1</xdr:rowOff>
    </xdr:from>
    <xdr:to>
      <xdr:col>19</xdr:col>
      <xdr:colOff>600075</xdr:colOff>
      <xdr:row>45</xdr:row>
      <xdr:rowOff>247651</xdr:rowOff>
    </xdr:to>
    <xdr:graphicFrame macro="">
      <xdr:nvGraphicFramePr>
        <xdr:cNvPr id="8706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28575</xdr:colOff>
      <xdr:row>36</xdr:row>
      <xdr:rowOff>209549</xdr:rowOff>
    </xdr:from>
    <xdr:to>
      <xdr:col>9</xdr:col>
      <xdr:colOff>587375</xdr:colOff>
      <xdr:row>45</xdr:row>
      <xdr:rowOff>257174</xdr:rowOff>
    </xdr:to>
    <xdr:pic>
      <xdr:nvPicPr>
        <xdr:cNvPr id="5" name="그림 4" descr="64-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62300" y="6829424"/>
          <a:ext cx="2997200" cy="246697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2831</xdr:rowOff>
    </xdr:from>
    <xdr:to>
      <xdr:col>19</xdr:col>
      <xdr:colOff>600075</xdr:colOff>
      <xdr:row>45</xdr:row>
      <xdr:rowOff>247650</xdr:rowOff>
    </xdr:to>
    <xdr:graphicFrame macro="">
      <xdr:nvGraphicFramePr>
        <xdr:cNvPr id="8911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6436</xdr:colOff>
      <xdr:row>37</xdr:row>
      <xdr:rowOff>0</xdr:rowOff>
    </xdr:from>
    <xdr:to>
      <xdr:col>9</xdr:col>
      <xdr:colOff>592094</xdr:colOff>
      <xdr:row>45</xdr:row>
      <xdr:rowOff>257432</xdr:rowOff>
    </xdr:to>
    <xdr:pic>
      <xdr:nvPicPr>
        <xdr:cNvPr id="4" name="그림 3" descr="63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7112" y="6809088"/>
          <a:ext cx="3031266" cy="247135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266700</xdr:rowOff>
    </xdr:to>
    <xdr:graphicFrame macro="">
      <xdr:nvGraphicFramePr>
        <xdr:cNvPr id="719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9524</xdr:colOff>
      <xdr:row>37</xdr:row>
      <xdr:rowOff>0</xdr:rowOff>
    </xdr:from>
    <xdr:to>
      <xdr:col>9</xdr:col>
      <xdr:colOff>590550</xdr:colOff>
      <xdr:row>45</xdr:row>
      <xdr:rowOff>257175</xdr:rowOff>
    </xdr:to>
    <xdr:pic>
      <xdr:nvPicPr>
        <xdr:cNvPr id="4" name="그림 3" descr="39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49" y="6829425"/>
          <a:ext cx="3019426" cy="24669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263947</xdr:rowOff>
    </xdr:to>
    <xdr:graphicFrame macro="">
      <xdr:nvGraphicFramePr>
        <xdr:cNvPr id="9115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11476</xdr:colOff>
      <xdr:row>37</xdr:row>
      <xdr:rowOff>0</xdr:rowOff>
    </xdr:from>
    <xdr:to>
      <xdr:col>9</xdr:col>
      <xdr:colOff>591009</xdr:colOff>
      <xdr:row>45</xdr:row>
      <xdr:rowOff>258208</xdr:rowOff>
    </xdr:to>
    <xdr:pic>
      <xdr:nvPicPr>
        <xdr:cNvPr id="4" name="그림 3" descr="54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8660" y="6919970"/>
          <a:ext cx="3012424" cy="2461581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260276</xdr:rowOff>
    </xdr:to>
    <xdr:graphicFrame macro="">
      <xdr:nvGraphicFramePr>
        <xdr:cNvPr id="9730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11076</xdr:colOff>
      <xdr:row>37</xdr:row>
      <xdr:rowOff>0</xdr:rowOff>
    </xdr:from>
    <xdr:to>
      <xdr:col>9</xdr:col>
      <xdr:colOff>592544</xdr:colOff>
      <xdr:row>45</xdr:row>
      <xdr:rowOff>249201</xdr:rowOff>
    </xdr:to>
    <xdr:pic>
      <xdr:nvPicPr>
        <xdr:cNvPr id="4" name="그림 3" descr="73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5466" y="6883474"/>
          <a:ext cx="3018095" cy="2464317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9935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12872</xdr:colOff>
      <xdr:row>37</xdr:row>
      <xdr:rowOff>0</xdr:rowOff>
    </xdr:from>
    <xdr:to>
      <xdr:col>9</xdr:col>
      <xdr:colOff>598530</xdr:colOff>
      <xdr:row>45</xdr:row>
      <xdr:rowOff>257432</xdr:rowOff>
    </xdr:to>
    <xdr:pic>
      <xdr:nvPicPr>
        <xdr:cNvPr id="4" name="그림 3" descr="7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3548" y="6809088"/>
          <a:ext cx="3031266" cy="2471351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261938</xdr:rowOff>
    </xdr:to>
    <xdr:graphicFrame macro="">
      <xdr:nvGraphicFramePr>
        <xdr:cNvPr id="10139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11906</xdr:colOff>
      <xdr:row>36</xdr:row>
      <xdr:rowOff>208358</xdr:rowOff>
    </xdr:from>
    <xdr:to>
      <xdr:col>9</xdr:col>
      <xdr:colOff>589359</xdr:colOff>
      <xdr:row>45</xdr:row>
      <xdr:rowOff>250031</xdr:rowOff>
    </xdr:to>
    <xdr:pic>
      <xdr:nvPicPr>
        <xdr:cNvPr id="4" name="그림 3" descr="68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7297" y="6762749"/>
          <a:ext cx="3006328" cy="244078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259773</xdr:rowOff>
    </xdr:to>
    <xdr:graphicFrame macro="">
      <xdr:nvGraphicFramePr>
        <xdr:cNvPr id="10344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12370</xdr:colOff>
      <xdr:row>36</xdr:row>
      <xdr:rowOff>210291</xdr:rowOff>
    </xdr:from>
    <xdr:to>
      <xdr:col>9</xdr:col>
      <xdr:colOff>593766</xdr:colOff>
      <xdr:row>45</xdr:row>
      <xdr:rowOff>253587</xdr:rowOff>
    </xdr:to>
    <xdr:pic>
      <xdr:nvPicPr>
        <xdr:cNvPr id="4" name="그림 3" descr="60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4383" y="6772645"/>
          <a:ext cx="3030682" cy="2480211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36</xdr:row>
      <xdr:rowOff>210109</xdr:rowOff>
    </xdr:from>
    <xdr:to>
      <xdr:col>19</xdr:col>
      <xdr:colOff>600075</xdr:colOff>
      <xdr:row>45</xdr:row>
      <xdr:rowOff>252133</xdr:rowOff>
    </xdr:to>
    <xdr:graphicFrame macro="">
      <xdr:nvGraphicFramePr>
        <xdr:cNvPr id="10549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14007</xdr:colOff>
      <xdr:row>37</xdr:row>
      <xdr:rowOff>0</xdr:rowOff>
    </xdr:from>
    <xdr:to>
      <xdr:col>9</xdr:col>
      <xdr:colOff>581305</xdr:colOff>
      <xdr:row>45</xdr:row>
      <xdr:rowOff>245129</xdr:rowOff>
    </xdr:to>
    <xdr:pic>
      <xdr:nvPicPr>
        <xdr:cNvPr id="4" name="그림 3" descr="57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4650" y="6877610"/>
          <a:ext cx="3004578" cy="2430276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36</xdr:row>
      <xdr:rowOff>210291</xdr:rowOff>
    </xdr:from>
    <xdr:to>
      <xdr:col>19</xdr:col>
      <xdr:colOff>600075</xdr:colOff>
      <xdr:row>45</xdr:row>
      <xdr:rowOff>253587</xdr:rowOff>
    </xdr:to>
    <xdr:graphicFrame macro="">
      <xdr:nvGraphicFramePr>
        <xdr:cNvPr id="10959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6185</xdr:colOff>
      <xdr:row>37</xdr:row>
      <xdr:rowOff>1</xdr:rowOff>
    </xdr:from>
    <xdr:to>
      <xdr:col>9</xdr:col>
      <xdr:colOff>587581</xdr:colOff>
      <xdr:row>45</xdr:row>
      <xdr:rowOff>247651</xdr:rowOff>
    </xdr:to>
    <xdr:pic>
      <xdr:nvPicPr>
        <xdr:cNvPr id="4" name="그림 3" descr="109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9910" y="6829426"/>
          <a:ext cx="3019796" cy="245745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1163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37</xdr:row>
      <xdr:rowOff>0</xdr:rowOff>
    </xdr:from>
    <xdr:to>
      <xdr:col>9</xdr:col>
      <xdr:colOff>581025</xdr:colOff>
      <xdr:row>45</xdr:row>
      <xdr:rowOff>247650</xdr:rowOff>
    </xdr:to>
    <xdr:pic>
      <xdr:nvPicPr>
        <xdr:cNvPr id="4" name="그림 3" descr="84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5"/>
          <a:ext cx="3009900" cy="245745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11368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37</xdr:row>
      <xdr:rowOff>0</xdr:rowOff>
    </xdr:from>
    <xdr:to>
      <xdr:col>9</xdr:col>
      <xdr:colOff>590550</xdr:colOff>
      <xdr:row>45</xdr:row>
      <xdr:rowOff>247650</xdr:rowOff>
    </xdr:to>
    <xdr:pic>
      <xdr:nvPicPr>
        <xdr:cNvPr id="4" name="그림 3" descr="83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5"/>
          <a:ext cx="3019425" cy="245745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12187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36</xdr:row>
      <xdr:rowOff>209549</xdr:rowOff>
    </xdr:from>
    <xdr:to>
      <xdr:col>9</xdr:col>
      <xdr:colOff>590551</xdr:colOff>
      <xdr:row>45</xdr:row>
      <xdr:rowOff>257174</xdr:rowOff>
    </xdr:to>
    <xdr:pic>
      <xdr:nvPicPr>
        <xdr:cNvPr id="4" name="그림 3" descr="47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4"/>
          <a:ext cx="3019426" cy="24669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266700</xdr:rowOff>
    </xdr:to>
    <xdr:graphicFrame macro="">
      <xdr:nvGraphicFramePr>
        <xdr:cNvPr id="1947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37</xdr:row>
      <xdr:rowOff>1</xdr:rowOff>
    </xdr:from>
    <xdr:to>
      <xdr:col>9</xdr:col>
      <xdr:colOff>590550</xdr:colOff>
      <xdr:row>45</xdr:row>
      <xdr:rowOff>247651</xdr:rowOff>
    </xdr:to>
    <xdr:pic>
      <xdr:nvPicPr>
        <xdr:cNvPr id="4" name="그림 3" descr="28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6"/>
          <a:ext cx="3019425" cy="245745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2597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37</xdr:row>
      <xdr:rowOff>0</xdr:rowOff>
    </xdr:from>
    <xdr:to>
      <xdr:col>9</xdr:col>
      <xdr:colOff>581025</xdr:colOff>
      <xdr:row>45</xdr:row>
      <xdr:rowOff>247650</xdr:rowOff>
    </xdr:to>
    <xdr:pic>
      <xdr:nvPicPr>
        <xdr:cNvPr id="4" name="그림 3" descr="043-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5"/>
          <a:ext cx="3009900" cy="245745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12802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37</xdr:row>
      <xdr:rowOff>0</xdr:rowOff>
    </xdr:from>
    <xdr:to>
      <xdr:col>9</xdr:col>
      <xdr:colOff>600075</xdr:colOff>
      <xdr:row>45</xdr:row>
      <xdr:rowOff>247649</xdr:rowOff>
    </xdr:to>
    <xdr:pic>
      <xdr:nvPicPr>
        <xdr:cNvPr id="4" name="그림 3" descr="25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5"/>
          <a:ext cx="3028950" cy="2457449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3007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37</xdr:row>
      <xdr:rowOff>0</xdr:rowOff>
    </xdr:from>
    <xdr:to>
      <xdr:col>9</xdr:col>
      <xdr:colOff>581025</xdr:colOff>
      <xdr:row>45</xdr:row>
      <xdr:rowOff>247650</xdr:rowOff>
    </xdr:to>
    <xdr:pic>
      <xdr:nvPicPr>
        <xdr:cNvPr id="4" name="그림 3" descr="24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5"/>
          <a:ext cx="3009900" cy="245745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3416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36</xdr:row>
      <xdr:rowOff>209549</xdr:rowOff>
    </xdr:from>
    <xdr:to>
      <xdr:col>9</xdr:col>
      <xdr:colOff>581025</xdr:colOff>
      <xdr:row>45</xdr:row>
      <xdr:rowOff>238124</xdr:rowOff>
    </xdr:to>
    <xdr:pic>
      <xdr:nvPicPr>
        <xdr:cNvPr id="4" name="그림 3" descr="22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4"/>
          <a:ext cx="3009900" cy="2447925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4440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9524</xdr:colOff>
      <xdr:row>37</xdr:row>
      <xdr:rowOff>0</xdr:rowOff>
    </xdr:from>
    <xdr:to>
      <xdr:col>9</xdr:col>
      <xdr:colOff>590549</xdr:colOff>
      <xdr:row>45</xdr:row>
      <xdr:rowOff>247650</xdr:rowOff>
    </xdr:to>
    <xdr:pic>
      <xdr:nvPicPr>
        <xdr:cNvPr id="4" name="그림 3" descr="88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49" y="6829425"/>
          <a:ext cx="3019425" cy="245745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5055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37</xdr:row>
      <xdr:rowOff>0</xdr:rowOff>
    </xdr:from>
    <xdr:to>
      <xdr:col>9</xdr:col>
      <xdr:colOff>600075</xdr:colOff>
      <xdr:row>45</xdr:row>
      <xdr:rowOff>247650</xdr:rowOff>
    </xdr:to>
    <xdr:pic>
      <xdr:nvPicPr>
        <xdr:cNvPr id="4" name="그림 3" descr="44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5"/>
          <a:ext cx="3028950" cy="245745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5259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9525</xdr:colOff>
      <xdr:row>37</xdr:row>
      <xdr:rowOff>0</xdr:rowOff>
    </xdr:from>
    <xdr:to>
      <xdr:col>9</xdr:col>
      <xdr:colOff>600075</xdr:colOff>
      <xdr:row>45</xdr:row>
      <xdr:rowOff>247650</xdr:rowOff>
    </xdr:to>
    <xdr:pic>
      <xdr:nvPicPr>
        <xdr:cNvPr id="4" name="그림 3" descr="19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50" y="6829425"/>
          <a:ext cx="3028950" cy="245745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200025</xdr:rowOff>
    </xdr:to>
    <xdr:graphicFrame macro="">
      <xdr:nvGraphicFramePr>
        <xdr:cNvPr id="15669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0</xdr:colOff>
      <xdr:row>37</xdr:row>
      <xdr:rowOff>0</xdr:rowOff>
    </xdr:from>
    <xdr:to>
      <xdr:col>9</xdr:col>
      <xdr:colOff>587006</xdr:colOff>
      <xdr:row>45</xdr:row>
      <xdr:rowOff>254738</xdr:rowOff>
    </xdr:to>
    <xdr:pic>
      <xdr:nvPicPr>
        <xdr:cNvPr id="5" name="그림 4" descr="112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3725" y="6829425"/>
          <a:ext cx="3025406" cy="246453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6079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238126</xdr:rowOff>
    </xdr:to>
    <xdr:pic>
      <xdr:nvPicPr>
        <xdr:cNvPr id="4" name="그림 3" descr="110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47926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16693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19049</xdr:colOff>
      <xdr:row>37</xdr:row>
      <xdr:rowOff>0</xdr:rowOff>
    </xdr:from>
    <xdr:to>
      <xdr:col>9</xdr:col>
      <xdr:colOff>600074</xdr:colOff>
      <xdr:row>45</xdr:row>
      <xdr:rowOff>247650</xdr:rowOff>
    </xdr:to>
    <xdr:pic>
      <xdr:nvPicPr>
        <xdr:cNvPr id="4" name="그림 3" descr="104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4" y="6829425"/>
          <a:ext cx="3019425" cy="24574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266700</xdr:rowOff>
    </xdr:to>
    <xdr:graphicFrame macro="">
      <xdr:nvGraphicFramePr>
        <xdr:cNvPr id="2152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609599</xdr:colOff>
      <xdr:row>37</xdr:row>
      <xdr:rowOff>9525</xdr:rowOff>
    </xdr:from>
    <xdr:to>
      <xdr:col>9</xdr:col>
      <xdr:colOff>600074</xdr:colOff>
      <xdr:row>45</xdr:row>
      <xdr:rowOff>257175</xdr:rowOff>
    </xdr:to>
    <xdr:pic>
      <xdr:nvPicPr>
        <xdr:cNvPr id="5" name="그림 4" descr="55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3724" y="6838950"/>
          <a:ext cx="3038475" cy="245745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6898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28575</xdr:colOff>
      <xdr:row>37</xdr:row>
      <xdr:rowOff>9525</xdr:rowOff>
    </xdr:from>
    <xdr:to>
      <xdr:col>9</xdr:col>
      <xdr:colOff>587375</xdr:colOff>
      <xdr:row>45</xdr:row>
      <xdr:rowOff>247650</xdr:rowOff>
    </xdr:to>
    <xdr:pic>
      <xdr:nvPicPr>
        <xdr:cNvPr id="4" name="그림 3" descr="100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62300" y="6838950"/>
          <a:ext cx="2997200" cy="2447925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7307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36</xdr:row>
      <xdr:rowOff>209549</xdr:rowOff>
    </xdr:from>
    <xdr:to>
      <xdr:col>9</xdr:col>
      <xdr:colOff>590550</xdr:colOff>
      <xdr:row>45</xdr:row>
      <xdr:rowOff>247650</xdr:rowOff>
    </xdr:to>
    <xdr:pic>
      <xdr:nvPicPr>
        <xdr:cNvPr id="5" name="그림 4" descr="98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4"/>
          <a:ext cx="3009900" cy="2457451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7512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590550</xdr:colOff>
      <xdr:row>45</xdr:row>
      <xdr:rowOff>247650</xdr:rowOff>
    </xdr:to>
    <xdr:pic>
      <xdr:nvPicPr>
        <xdr:cNvPr id="4" name="그림 3" descr="97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3009900" cy="245745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7717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590550</xdr:colOff>
      <xdr:row>45</xdr:row>
      <xdr:rowOff>238126</xdr:rowOff>
    </xdr:to>
    <xdr:pic>
      <xdr:nvPicPr>
        <xdr:cNvPr id="4" name="그림 3" descr="96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3009900" cy="2447926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7922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19049</xdr:colOff>
      <xdr:row>37</xdr:row>
      <xdr:rowOff>0</xdr:rowOff>
    </xdr:from>
    <xdr:to>
      <xdr:col>9</xdr:col>
      <xdr:colOff>600074</xdr:colOff>
      <xdr:row>45</xdr:row>
      <xdr:rowOff>238126</xdr:rowOff>
    </xdr:to>
    <xdr:pic>
      <xdr:nvPicPr>
        <xdr:cNvPr id="4" name="그림 3" descr="95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4" y="6829425"/>
          <a:ext cx="3019425" cy="244792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8127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238126</xdr:rowOff>
    </xdr:to>
    <xdr:pic>
      <xdr:nvPicPr>
        <xdr:cNvPr id="4" name="그림 3" descr="93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4792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8331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19051</xdr:colOff>
      <xdr:row>36</xdr:row>
      <xdr:rowOff>209548</xdr:rowOff>
    </xdr:from>
    <xdr:to>
      <xdr:col>9</xdr:col>
      <xdr:colOff>586154</xdr:colOff>
      <xdr:row>45</xdr:row>
      <xdr:rowOff>241788</xdr:rowOff>
    </xdr:to>
    <xdr:pic>
      <xdr:nvPicPr>
        <xdr:cNvPr id="4" name="그림 3" descr="92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7647" y="6891702"/>
          <a:ext cx="2999642" cy="24721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8741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19049</xdr:colOff>
      <xdr:row>36</xdr:row>
      <xdr:rowOff>209549</xdr:rowOff>
    </xdr:from>
    <xdr:to>
      <xdr:col>9</xdr:col>
      <xdr:colOff>600074</xdr:colOff>
      <xdr:row>45</xdr:row>
      <xdr:rowOff>247650</xdr:rowOff>
    </xdr:to>
    <xdr:pic>
      <xdr:nvPicPr>
        <xdr:cNvPr id="4" name="그림 3" descr="90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4" y="6829424"/>
          <a:ext cx="3019425" cy="245745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18946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36</xdr:row>
      <xdr:rowOff>209549</xdr:rowOff>
    </xdr:from>
    <xdr:to>
      <xdr:col>9</xdr:col>
      <xdr:colOff>577850</xdr:colOff>
      <xdr:row>45</xdr:row>
      <xdr:rowOff>238125</xdr:rowOff>
    </xdr:to>
    <xdr:pic>
      <xdr:nvPicPr>
        <xdr:cNvPr id="4" name="그림 3" descr="89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4"/>
          <a:ext cx="2997200" cy="2447926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19151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247650</xdr:rowOff>
    </xdr:to>
    <xdr:pic>
      <xdr:nvPicPr>
        <xdr:cNvPr id="4" name="그림 3" descr="088-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574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266700</xdr:rowOff>
    </xdr:to>
    <xdr:graphicFrame macro="">
      <xdr:nvGraphicFramePr>
        <xdr:cNvPr id="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28575</xdr:colOff>
      <xdr:row>37</xdr:row>
      <xdr:rowOff>9524</xdr:rowOff>
    </xdr:from>
    <xdr:to>
      <xdr:col>9</xdr:col>
      <xdr:colOff>587375</xdr:colOff>
      <xdr:row>45</xdr:row>
      <xdr:rowOff>266699</xdr:rowOff>
    </xdr:to>
    <xdr:pic>
      <xdr:nvPicPr>
        <xdr:cNvPr id="7" name="그림 6" descr="27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62300" y="6838949"/>
          <a:ext cx="2997200" cy="2466975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238125</xdr:rowOff>
    </xdr:to>
    <xdr:graphicFrame macro="">
      <xdr:nvGraphicFramePr>
        <xdr:cNvPr id="19765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9524</xdr:colOff>
      <xdr:row>36</xdr:row>
      <xdr:rowOff>209549</xdr:rowOff>
    </xdr:from>
    <xdr:to>
      <xdr:col>9</xdr:col>
      <xdr:colOff>571499</xdr:colOff>
      <xdr:row>45</xdr:row>
      <xdr:rowOff>247650</xdr:rowOff>
    </xdr:to>
    <xdr:pic>
      <xdr:nvPicPr>
        <xdr:cNvPr id="4" name="그림 3" descr="85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43249" y="6829424"/>
          <a:ext cx="3000375" cy="2457451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19970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247650</xdr:rowOff>
    </xdr:to>
    <xdr:pic>
      <xdr:nvPicPr>
        <xdr:cNvPr id="4" name="그림 3" descr="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5745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20175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19049</xdr:colOff>
      <xdr:row>37</xdr:row>
      <xdr:rowOff>0</xdr:rowOff>
    </xdr:from>
    <xdr:to>
      <xdr:col>9</xdr:col>
      <xdr:colOff>590550</xdr:colOff>
      <xdr:row>45</xdr:row>
      <xdr:rowOff>247650</xdr:rowOff>
    </xdr:to>
    <xdr:pic>
      <xdr:nvPicPr>
        <xdr:cNvPr id="4" name="그림 3" descr="50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4" y="6829425"/>
          <a:ext cx="3009901" cy="245745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20379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19049</xdr:colOff>
      <xdr:row>36</xdr:row>
      <xdr:rowOff>209549</xdr:rowOff>
    </xdr:from>
    <xdr:to>
      <xdr:col>9</xdr:col>
      <xdr:colOff>581024</xdr:colOff>
      <xdr:row>45</xdr:row>
      <xdr:rowOff>257174</xdr:rowOff>
    </xdr:to>
    <xdr:pic>
      <xdr:nvPicPr>
        <xdr:cNvPr id="4" name="그림 3" descr="46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4" y="6829424"/>
          <a:ext cx="3000375" cy="246697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25400</xdr:colOff>
      <xdr:row>37</xdr:row>
      <xdr:rowOff>3174</xdr:rowOff>
    </xdr:from>
    <xdr:to>
      <xdr:col>9</xdr:col>
      <xdr:colOff>584200</xdr:colOff>
      <xdr:row>45</xdr:row>
      <xdr:rowOff>247649</xdr:rowOff>
    </xdr:to>
    <xdr:pic>
      <xdr:nvPicPr>
        <xdr:cNvPr id="4" name="그림 3" descr="18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9125" y="6832599"/>
          <a:ext cx="2997200" cy="245427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0994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238126</xdr:rowOff>
    </xdr:to>
    <xdr:pic>
      <xdr:nvPicPr>
        <xdr:cNvPr id="4" name="그림 3" descr="16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47926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28575</xdr:colOff>
      <xdr:row>37</xdr:row>
      <xdr:rowOff>19049</xdr:rowOff>
    </xdr:from>
    <xdr:to>
      <xdr:col>9</xdr:col>
      <xdr:colOff>587375</xdr:colOff>
      <xdr:row>45</xdr:row>
      <xdr:rowOff>257175</xdr:rowOff>
    </xdr:to>
    <xdr:pic>
      <xdr:nvPicPr>
        <xdr:cNvPr id="6" name="그림 5" descr="15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62300" y="6848474"/>
          <a:ext cx="2997200" cy="2447926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2018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247650</xdr:rowOff>
    </xdr:to>
    <xdr:pic>
      <xdr:nvPicPr>
        <xdr:cNvPr id="4" name="그림 3" descr="8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5745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2427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19049</xdr:colOff>
      <xdr:row>37</xdr:row>
      <xdr:rowOff>0</xdr:rowOff>
    </xdr:from>
    <xdr:to>
      <xdr:col>9</xdr:col>
      <xdr:colOff>600074</xdr:colOff>
      <xdr:row>45</xdr:row>
      <xdr:rowOff>247650</xdr:rowOff>
    </xdr:to>
    <xdr:pic>
      <xdr:nvPicPr>
        <xdr:cNvPr id="4" name="그림 3" descr="6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4" y="6829425"/>
          <a:ext cx="3019425" cy="245745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247650</xdr:rowOff>
    </xdr:to>
    <xdr:graphicFrame macro="">
      <xdr:nvGraphicFramePr>
        <xdr:cNvPr id="22837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247650</xdr:rowOff>
    </xdr:to>
    <xdr:pic>
      <xdr:nvPicPr>
        <xdr:cNvPr id="4" name="그림 3" descr="3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574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266700</xdr:rowOff>
    </xdr:to>
    <xdr:graphicFrame macro="">
      <xdr:nvGraphicFramePr>
        <xdr:cNvPr id="2562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609599</xdr:colOff>
      <xdr:row>37</xdr:row>
      <xdr:rowOff>0</xdr:rowOff>
    </xdr:from>
    <xdr:to>
      <xdr:col>9</xdr:col>
      <xdr:colOff>600074</xdr:colOff>
      <xdr:row>45</xdr:row>
      <xdr:rowOff>257175</xdr:rowOff>
    </xdr:to>
    <xdr:pic>
      <xdr:nvPicPr>
        <xdr:cNvPr id="4" name="그림 3" descr="30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3724" y="6829425"/>
          <a:ext cx="3038475" cy="246697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3042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36</xdr:row>
      <xdr:rowOff>209549</xdr:rowOff>
    </xdr:from>
    <xdr:to>
      <xdr:col>9</xdr:col>
      <xdr:colOff>590550</xdr:colOff>
      <xdr:row>45</xdr:row>
      <xdr:rowOff>247650</xdr:rowOff>
    </xdr:to>
    <xdr:pic>
      <xdr:nvPicPr>
        <xdr:cNvPr id="4" name="그림 3" descr="2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4"/>
          <a:ext cx="3009900" cy="2457451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3247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28575</xdr:colOff>
      <xdr:row>37</xdr:row>
      <xdr:rowOff>0</xdr:rowOff>
    </xdr:from>
    <xdr:to>
      <xdr:col>9</xdr:col>
      <xdr:colOff>587375</xdr:colOff>
      <xdr:row>45</xdr:row>
      <xdr:rowOff>247650</xdr:rowOff>
    </xdr:to>
    <xdr:pic>
      <xdr:nvPicPr>
        <xdr:cNvPr id="5" name="그림 4" descr="011-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62300" y="6829425"/>
          <a:ext cx="2997200" cy="2457450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3451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19049</xdr:colOff>
      <xdr:row>36</xdr:row>
      <xdr:rowOff>209549</xdr:rowOff>
    </xdr:from>
    <xdr:to>
      <xdr:col>9</xdr:col>
      <xdr:colOff>581024</xdr:colOff>
      <xdr:row>45</xdr:row>
      <xdr:rowOff>257174</xdr:rowOff>
    </xdr:to>
    <xdr:pic>
      <xdr:nvPicPr>
        <xdr:cNvPr id="4" name="그림 3" descr="17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4" y="6829424"/>
          <a:ext cx="3000375" cy="2466975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3656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247650</xdr:rowOff>
    </xdr:to>
    <xdr:pic>
      <xdr:nvPicPr>
        <xdr:cNvPr id="4" name="그림 3" descr="11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5745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38614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36</xdr:row>
      <xdr:rowOff>209549</xdr:rowOff>
    </xdr:from>
    <xdr:to>
      <xdr:col>9</xdr:col>
      <xdr:colOff>577850</xdr:colOff>
      <xdr:row>45</xdr:row>
      <xdr:rowOff>247650</xdr:rowOff>
    </xdr:to>
    <xdr:pic>
      <xdr:nvPicPr>
        <xdr:cNvPr id="4" name="그림 3" descr="5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4"/>
          <a:ext cx="2997200" cy="2457451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40662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247650</xdr:rowOff>
    </xdr:to>
    <xdr:pic>
      <xdr:nvPicPr>
        <xdr:cNvPr id="4" name="그림 3" descr="9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57450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4271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247650</xdr:rowOff>
    </xdr:to>
    <xdr:pic>
      <xdr:nvPicPr>
        <xdr:cNvPr id="4" name="그림 3" descr="13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5745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4475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37</xdr:row>
      <xdr:rowOff>0</xdr:rowOff>
    </xdr:from>
    <xdr:to>
      <xdr:col>9</xdr:col>
      <xdr:colOff>577850</xdr:colOff>
      <xdr:row>45</xdr:row>
      <xdr:rowOff>247650</xdr:rowOff>
    </xdr:to>
    <xdr:pic>
      <xdr:nvPicPr>
        <xdr:cNvPr id="4" name="그림 3" descr="20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5"/>
          <a:ext cx="2997200" cy="245745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257175</xdr:rowOff>
    </xdr:to>
    <xdr:graphicFrame macro="">
      <xdr:nvGraphicFramePr>
        <xdr:cNvPr id="246806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19050</xdr:colOff>
      <xdr:row>36</xdr:row>
      <xdr:rowOff>209549</xdr:rowOff>
    </xdr:from>
    <xdr:to>
      <xdr:col>9</xdr:col>
      <xdr:colOff>590550</xdr:colOff>
      <xdr:row>45</xdr:row>
      <xdr:rowOff>247650</xdr:rowOff>
    </xdr:to>
    <xdr:pic>
      <xdr:nvPicPr>
        <xdr:cNvPr id="4" name="그림 3" descr="107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52775" y="6829424"/>
          <a:ext cx="3009900" cy="245745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266700</xdr:rowOff>
    </xdr:to>
    <xdr:graphicFrame macro="">
      <xdr:nvGraphicFramePr>
        <xdr:cNvPr id="27670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609599</xdr:colOff>
      <xdr:row>36</xdr:row>
      <xdr:rowOff>209549</xdr:rowOff>
    </xdr:from>
    <xdr:to>
      <xdr:col>9</xdr:col>
      <xdr:colOff>600074</xdr:colOff>
      <xdr:row>45</xdr:row>
      <xdr:rowOff>257175</xdr:rowOff>
    </xdr:to>
    <xdr:pic>
      <xdr:nvPicPr>
        <xdr:cNvPr id="4" name="그림 3" descr="36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3724" y="6829424"/>
          <a:ext cx="3038475" cy="246697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9525</xdr:colOff>
      <xdr:row>37</xdr:row>
      <xdr:rowOff>0</xdr:rowOff>
    </xdr:from>
    <xdr:to>
      <xdr:col>19</xdr:col>
      <xdr:colOff>600075</xdr:colOff>
      <xdr:row>45</xdr:row>
      <xdr:rowOff>266700</xdr:rowOff>
    </xdr:to>
    <xdr:graphicFrame macro="">
      <xdr:nvGraphicFramePr>
        <xdr:cNvPr id="29718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0</xdr:colOff>
      <xdr:row>37</xdr:row>
      <xdr:rowOff>0</xdr:rowOff>
    </xdr:from>
    <xdr:to>
      <xdr:col>9</xdr:col>
      <xdr:colOff>600075</xdr:colOff>
      <xdr:row>45</xdr:row>
      <xdr:rowOff>257176</xdr:rowOff>
    </xdr:to>
    <xdr:pic>
      <xdr:nvPicPr>
        <xdr:cNvPr id="5" name="그림 4" descr="38.pn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33725" y="6829425"/>
          <a:ext cx="3038475" cy="24669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501</v>
      </c>
      <c r="B1" s="2"/>
      <c r="C1" s="2"/>
      <c r="D1" s="2"/>
      <c r="E1" s="2"/>
      <c r="F1" s="2" t="s">
        <v>502</v>
      </c>
      <c r="G1" s="2"/>
      <c r="H1" s="2"/>
      <c r="I1" s="2"/>
      <c r="J1" s="2"/>
      <c r="K1" s="2" t="s">
        <v>291</v>
      </c>
      <c r="L1" s="2"/>
      <c r="M1" s="2"/>
      <c r="N1" s="2"/>
      <c r="O1" s="2"/>
      <c r="P1" s="2" t="s">
        <v>504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503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505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2175</v>
      </c>
      <c r="C7" s="13">
        <v>2806</v>
      </c>
      <c r="D7" s="13">
        <v>2845</v>
      </c>
      <c r="E7" s="13">
        <v>3084</v>
      </c>
      <c r="F7" s="13">
        <v>3148</v>
      </c>
      <c r="G7" s="13">
        <v>3100</v>
      </c>
      <c r="H7" s="13">
        <v>3392</v>
      </c>
      <c r="I7" s="13">
        <f t="shared" ref="I7:I30" si="0">ROUND(AVERAGE(B7:F7),0)</f>
        <v>2812</v>
      </c>
      <c r="J7" s="13">
        <f t="shared" ref="J7:J30" si="1">ROUND(AVERAGE(B7:H7),0)</f>
        <v>2936</v>
      </c>
      <c r="K7" s="6" t="s">
        <v>27</v>
      </c>
      <c r="L7" s="13">
        <v>2135</v>
      </c>
      <c r="M7" s="13">
        <v>2666</v>
      </c>
      <c r="N7" s="13">
        <v>2579</v>
      </c>
      <c r="O7" s="13">
        <v>3011</v>
      </c>
      <c r="P7" s="13">
        <v>2956</v>
      </c>
      <c r="Q7" s="13">
        <v>3110</v>
      </c>
      <c r="R7" s="13">
        <v>3166</v>
      </c>
      <c r="S7" s="13">
        <f t="shared" ref="S7:S30" si="2">ROUND(AVERAGE(L7:P7),0)</f>
        <v>2669</v>
      </c>
      <c r="T7" s="13">
        <f t="shared" ref="T7:T30" si="3">ROUND(AVERAGE(L7:R7),0)</f>
        <v>2803</v>
      </c>
    </row>
    <row r="8" spans="1:20" ht="14.25" customHeight="1">
      <c r="A8" s="7" t="s">
        <v>28</v>
      </c>
      <c r="B8" s="14">
        <v>1349</v>
      </c>
      <c r="C8" s="14">
        <v>1859</v>
      </c>
      <c r="D8" s="14">
        <v>2015</v>
      </c>
      <c r="E8" s="14">
        <v>2132</v>
      </c>
      <c r="F8" s="14">
        <v>2225</v>
      </c>
      <c r="G8" s="14">
        <v>2698</v>
      </c>
      <c r="H8" s="14">
        <v>2252</v>
      </c>
      <c r="I8" s="14">
        <f t="shared" si="0"/>
        <v>1916</v>
      </c>
      <c r="J8" s="14">
        <f t="shared" si="1"/>
        <v>2076</v>
      </c>
      <c r="K8" s="7" t="s">
        <v>28</v>
      </c>
      <c r="L8" s="14">
        <v>1274</v>
      </c>
      <c r="M8" s="14">
        <v>1796</v>
      </c>
      <c r="N8" s="14">
        <v>1735</v>
      </c>
      <c r="O8" s="14">
        <v>1955</v>
      </c>
      <c r="P8" s="14">
        <v>2164</v>
      </c>
      <c r="Q8" s="14">
        <v>2360</v>
      </c>
      <c r="R8" s="14">
        <v>2340</v>
      </c>
      <c r="S8" s="14">
        <f t="shared" si="2"/>
        <v>1785</v>
      </c>
      <c r="T8" s="14">
        <f t="shared" si="3"/>
        <v>1946</v>
      </c>
    </row>
    <row r="9" spans="1:20" ht="14.25" customHeight="1">
      <c r="A9" s="7" t="s">
        <v>29</v>
      </c>
      <c r="B9" s="14">
        <v>900</v>
      </c>
      <c r="C9" s="14">
        <v>1396</v>
      </c>
      <c r="D9" s="14">
        <v>1349</v>
      </c>
      <c r="E9" s="14">
        <v>1506</v>
      </c>
      <c r="F9" s="14">
        <v>1607</v>
      </c>
      <c r="G9" s="14">
        <v>2090</v>
      </c>
      <c r="H9" s="14">
        <v>1610</v>
      </c>
      <c r="I9" s="14">
        <f t="shared" si="0"/>
        <v>1352</v>
      </c>
      <c r="J9" s="14">
        <f t="shared" si="1"/>
        <v>1494</v>
      </c>
      <c r="K9" s="7" t="s">
        <v>29</v>
      </c>
      <c r="L9" s="14">
        <v>881</v>
      </c>
      <c r="M9" s="14">
        <v>1309</v>
      </c>
      <c r="N9" s="14">
        <v>1267</v>
      </c>
      <c r="O9" s="14">
        <v>1415</v>
      </c>
      <c r="P9" s="14">
        <v>1520</v>
      </c>
      <c r="Q9" s="14">
        <v>1798</v>
      </c>
      <c r="R9" s="14">
        <v>1689</v>
      </c>
      <c r="S9" s="14">
        <f t="shared" si="2"/>
        <v>1278</v>
      </c>
      <c r="T9" s="14">
        <f t="shared" si="3"/>
        <v>1411</v>
      </c>
    </row>
    <row r="10" spans="1:20" ht="14.25" customHeight="1">
      <c r="A10" s="7" t="s">
        <v>30</v>
      </c>
      <c r="B10" s="14">
        <v>677</v>
      </c>
      <c r="C10" s="14">
        <v>1053</v>
      </c>
      <c r="D10" s="14">
        <v>1093</v>
      </c>
      <c r="E10" s="14">
        <v>1129</v>
      </c>
      <c r="F10" s="14">
        <v>1206</v>
      </c>
      <c r="G10" s="14">
        <v>1545</v>
      </c>
      <c r="H10" s="14">
        <v>1343</v>
      </c>
      <c r="I10" s="14">
        <f t="shared" si="0"/>
        <v>1032</v>
      </c>
      <c r="J10" s="14">
        <f t="shared" si="1"/>
        <v>1149</v>
      </c>
      <c r="K10" s="7" t="s">
        <v>30</v>
      </c>
      <c r="L10" s="14">
        <v>743</v>
      </c>
      <c r="M10" s="14">
        <v>1089</v>
      </c>
      <c r="N10" s="14">
        <v>1034</v>
      </c>
      <c r="O10" s="14">
        <v>1137</v>
      </c>
      <c r="P10" s="14">
        <v>1217</v>
      </c>
      <c r="Q10" s="14">
        <v>1490</v>
      </c>
      <c r="R10" s="14">
        <v>1355</v>
      </c>
      <c r="S10" s="14">
        <f t="shared" si="2"/>
        <v>1044</v>
      </c>
      <c r="T10" s="14">
        <f t="shared" si="3"/>
        <v>1152</v>
      </c>
    </row>
    <row r="11" spans="1:20" ht="14.25" customHeight="1">
      <c r="A11" s="7" t="s">
        <v>31</v>
      </c>
      <c r="B11" s="14">
        <v>953</v>
      </c>
      <c r="C11" s="14">
        <v>1170</v>
      </c>
      <c r="D11" s="14">
        <v>1139</v>
      </c>
      <c r="E11" s="14">
        <v>1236</v>
      </c>
      <c r="F11" s="14">
        <v>1257</v>
      </c>
      <c r="G11" s="14">
        <v>1466</v>
      </c>
      <c r="H11" s="14">
        <v>1230</v>
      </c>
      <c r="I11" s="14">
        <f t="shared" si="0"/>
        <v>1151</v>
      </c>
      <c r="J11" s="14">
        <f t="shared" si="1"/>
        <v>1207</v>
      </c>
      <c r="K11" s="7" t="s">
        <v>31</v>
      </c>
      <c r="L11" s="14">
        <v>1089</v>
      </c>
      <c r="M11" s="14">
        <v>1211</v>
      </c>
      <c r="N11" s="14">
        <v>1105</v>
      </c>
      <c r="O11" s="14">
        <v>1242</v>
      </c>
      <c r="P11" s="14">
        <v>1211</v>
      </c>
      <c r="Q11" s="14">
        <v>1530</v>
      </c>
      <c r="R11" s="14">
        <v>1302</v>
      </c>
      <c r="S11" s="14">
        <f t="shared" si="2"/>
        <v>1172</v>
      </c>
      <c r="T11" s="14">
        <f t="shared" si="3"/>
        <v>1241</v>
      </c>
    </row>
    <row r="12" spans="1:20" ht="14.25" customHeight="1">
      <c r="A12" s="8" t="s">
        <v>32</v>
      </c>
      <c r="B12" s="15">
        <v>2746</v>
      </c>
      <c r="C12" s="15">
        <v>2622</v>
      </c>
      <c r="D12" s="15">
        <v>2554</v>
      </c>
      <c r="E12" s="15">
        <v>2300</v>
      </c>
      <c r="F12" s="15">
        <v>2587</v>
      </c>
      <c r="G12" s="15">
        <v>2527</v>
      </c>
      <c r="H12" s="15">
        <v>1951</v>
      </c>
      <c r="I12" s="15">
        <f t="shared" si="0"/>
        <v>2562</v>
      </c>
      <c r="J12" s="15">
        <f t="shared" si="1"/>
        <v>2470</v>
      </c>
      <c r="K12" s="8" t="s">
        <v>32</v>
      </c>
      <c r="L12" s="15">
        <v>2799</v>
      </c>
      <c r="M12" s="15">
        <v>2224</v>
      </c>
      <c r="N12" s="15">
        <v>2163</v>
      </c>
      <c r="O12" s="15">
        <v>2311</v>
      </c>
      <c r="P12" s="15">
        <v>2253</v>
      </c>
      <c r="Q12" s="15">
        <v>2169</v>
      </c>
      <c r="R12" s="15">
        <v>1765</v>
      </c>
      <c r="S12" s="15">
        <f t="shared" si="2"/>
        <v>2350</v>
      </c>
      <c r="T12" s="15">
        <f t="shared" si="3"/>
        <v>2241</v>
      </c>
    </row>
    <row r="13" spans="1:20" ht="14.25" customHeight="1">
      <c r="A13" s="6" t="s">
        <v>33</v>
      </c>
      <c r="B13" s="13">
        <v>4490</v>
      </c>
      <c r="C13" s="13">
        <v>4159</v>
      </c>
      <c r="D13" s="13">
        <v>4261</v>
      </c>
      <c r="E13" s="13">
        <v>4112</v>
      </c>
      <c r="F13" s="13">
        <v>4335</v>
      </c>
      <c r="G13" s="13">
        <v>3689</v>
      </c>
      <c r="H13" s="13">
        <v>2672</v>
      </c>
      <c r="I13" s="13">
        <f t="shared" si="0"/>
        <v>4271</v>
      </c>
      <c r="J13" s="13">
        <f t="shared" si="1"/>
        <v>3960</v>
      </c>
      <c r="K13" s="6" t="s">
        <v>33</v>
      </c>
      <c r="L13" s="13">
        <v>5057</v>
      </c>
      <c r="M13" s="13">
        <v>4456</v>
      </c>
      <c r="N13" s="13">
        <v>4391</v>
      </c>
      <c r="O13" s="13">
        <v>4469</v>
      </c>
      <c r="P13" s="13">
        <v>4427</v>
      </c>
      <c r="Q13" s="13">
        <v>3316</v>
      </c>
      <c r="R13" s="13">
        <v>2518</v>
      </c>
      <c r="S13" s="13">
        <f t="shared" si="2"/>
        <v>4560</v>
      </c>
      <c r="T13" s="13">
        <f t="shared" si="3"/>
        <v>4091</v>
      </c>
    </row>
    <row r="14" spans="1:20" ht="14.25" customHeight="1">
      <c r="A14" s="7" t="s">
        <v>34</v>
      </c>
      <c r="B14" s="14">
        <v>5187</v>
      </c>
      <c r="C14" s="14">
        <v>5243</v>
      </c>
      <c r="D14" s="14">
        <v>5043</v>
      </c>
      <c r="E14" s="14">
        <v>3132</v>
      </c>
      <c r="F14" s="14">
        <v>5039</v>
      </c>
      <c r="G14" s="14">
        <v>4098</v>
      </c>
      <c r="H14" s="14">
        <v>3205</v>
      </c>
      <c r="I14" s="14">
        <f t="shared" si="0"/>
        <v>4729</v>
      </c>
      <c r="J14" s="14">
        <f t="shared" si="1"/>
        <v>4421</v>
      </c>
      <c r="K14" s="7" t="s">
        <v>34</v>
      </c>
      <c r="L14" s="14">
        <v>5803</v>
      </c>
      <c r="M14" s="14">
        <v>5834</v>
      </c>
      <c r="N14" s="14">
        <v>5908</v>
      </c>
      <c r="O14" s="14">
        <v>3776</v>
      </c>
      <c r="P14" s="14">
        <v>5792</v>
      </c>
      <c r="Q14" s="14">
        <v>4099</v>
      </c>
      <c r="R14" s="14">
        <v>3008</v>
      </c>
      <c r="S14" s="14">
        <f t="shared" si="2"/>
        <v>5423</v>
      </c>
      <c r="T14" s="14">
        <f t="shared" si="3"/>
        <v>4889</v>
      </c>
    </row>
    <row r="15" spans="1:20" ht="14.25" customHeight="1">
      <c r="A15" s="7" t="s">
        <v>35</v>
      </c>
      <c r="B15" s="14">
        <v>5614</v>
      </c>
      <c r="C15" s="14">
        <v>5443</v>
      </c>
      <c r="D15" s="14">
        <v>5365</v>
      </c>
      <c r="E15" s="14">
        <v>5454</v>
      </c>
      <c r="F15" s="14">
        <v>5542</v>
      </c>
      <c r="G15" s="14">
        <v>4133</v>
      </c>
      <c r="H15" s="14">
        <v>4009</v>
      </c>
      <c r="I15" s="14">
        <f t="shared" si="0"/>
        <v>5484</v>
      </c>
      <c r="J15" s="14">
        <f t="shared" si="1"/>
        <v>5080</v>
      </c>
      <c r="K15" s="7" t="s">
        <v>35</v>
      </c>
      <c r="L15" s="14">
        <v>5160</v>
      </c>
      <c r="M15" s="14">
        <v>5091</v>
      </c>
      <c r="N15" s="14">
        <v>5212</v>
      </c>
      <c r="O15" s="14">
        <v>5222</v>
      </c>
      <c r="P15" s="14">
        <v>5262</v>
      </c>
      <c r="Q15" s="14">
        <v>4981</v>
      </c>
      <c r="R15" s="14">
        <v>3512</v>
      </c>
      <c r="S15" s="14">
        <f t="shared" si="2"/>
        <v>5189</v>
      </c>
      <c r="T15" s="14">
        <f t="shared" si="3"/>
        <v>4920</v>
      </c>
    </row>
    <row r="16" spans="1:20" ht="14.25" customHeight="1">
      <c r="A16" s="7" t="s">
        <v>36</v>
      </c>
      <c r="B16" s="14">
        <v>5086</v>
      </c>
      <c r="C16" s="14">
        <v>5337</v>
      </c>
      <c r="D16" s="14">
        <v>5294</v>
      </c>
      <c r="E16" s="14">
        <v>5352</v>
      </c>
      <c r="F16" s="14">
        <v>5231</v>
      </c>
      <c r="G16" s="14">
        <v>5211</v>
      </c>
      <c r="H16" s="14">
        <v>4435</v>
      </c>
      <c r="I16" s="14">
        <f t="shared" si="0"/>
        <v>5260</v>
      </c>
      <c r="J16" s="14">
        <f t="shared" si="1"/>
        <v>5135</v>
      </c>
      <c r="K16" s="7" t="s">
        <v>36</v>
      </c>
      <c r="L16" s="14">
        <v>5124</v>
      </c>
      <c r="M16" s="14">
        <v>4743</v>
      </c>
      <c r="N16" s="14">
        <v>5305</v>
      </c>
      <c r="O16" s="14">
        <v>5463</v>
      </c>
      <c r="P16" s="14">
        <v>5055</v>
      </c>
      <c r="Q16" s="14">
        <v>5059</v>
      </c>
      <c r="R16" s="14">
        <v>4178</v>
      </c>
      <c r="S16" s="14">
        <f t="shared" si="2"/>
        <v>5138</v>
      </c>
      <c r="T16" s="14">
        <f t="shared" si="3"/>
        <v>4990</v>
      </c>
    </row>
    <row r="17" spans="1:20" ht="14.25" customHeight="1">
      <c r="A17" s="7" t="s">
        <v>37</v>
      </c>
      <c r="B17" s="14">
        <v>4852</v>
      </c>
      <c r="C17" s="14">
        <v>5035</v>
      </c>
      <c r="D17" s="14">
        <v>4996</v>
      </c>
      <c r="E17" s="14">
        <v>4847</v>
      </c>
      <c r="F17" s="14">
        <v>5022</v>
      </c>
      <c r="G17" s="14">
        <v>4950</v>
      </c>
      <c r="H17" s="14">
        <v>4485</v>
      </c>
      <c r="I17" s="14">
        <f t="shared" si="0"/>
        <v>4950</v>
      </c>
      <c r="J17" s="14">
        <f t="shared" si="1"/>
        <v>4884</v>
      </c>
      <c r="K17" s="7" t="s">
        <v>37</v>
      </c>
      <c r="L17" s="14">
        <v>4771</v>
      </c>
      <c r="M17" s="14">
        <v>5027</v>
      </c>
      <c r="N17" s="14">
        <v>4995</v>
      </c>
      <c r="O17" s="14">
        <v>5094</v>
      </c>
      <c r="P17" s="14">
        <v>5003</v>
      </c>
      <c r="Q17" s="14">
        <v>5066</v>
      </c>
      <c r="R17" s="14">
        <v>4562</v>
      </c>
      <c r="S17" s="14">
        <f t="shared" si="2"/>
        <v>4978</v>
      </c>
      <c r="T17" s="14">
        <f t="shared" si="3"/>
        <v>4931</v>
      </c>
    </row>
    <row r="18" spans="1:20" ht="14.25" customHeight="1">
      <c r="A18" s="8" t="s">
        <v>38</v>
      </c>
      <c r="B18" s="15">
        <v>4569</v>
      </c>
      <c r="C18" s="15">
        <v>4692</v>
      </c>
      <c r="D18" s="15">
        <v>4767</v>
      </c>
      <c r="E18" s="15">
        <v>4908</v>
      </c>
      <c r="F18" s="15">
        <v>4844</v>
      </c>
      <c r="G18" s="15">
        <v>4568</v>
      </c>
      <c r="H18" s="15">
        <v>4693</v>
      </c>
      <c r="I18" s="15">
        <f t="shared" si="0"/>
        <v>4756</v>
      </c>
      <c r="J18" s="15">
        <f t="shared" si="1"/>
        <v>4720</v>
      </c>
      <c r="K18" s="8" t="s">
        <v>38</v>
      </c>
      <c r="L18" s="15">
        <v>4692</v>
      </c>
      <c r="M18" s="15">
        <v>4745</v>
      </c>
      <c r="N18" s="15">
        <v>3945</v>
      </c>
      <c r="O18" s="15">
        <v>4809</v>
      </c>
      <c r="P18" s="15">
        <v>4545</v>
      </c>
      <c r="Q18" s="15">
        <v>5078</v>
      </c>
      <c r="R18" s="15">
        <v>4414</v>
      </c>
      <c r="S18" s="15">
        <f t="shared" si="2"/>
        <v>4547</v>
      </c>
      <c r="T18" s="15">
        <f t="shared" si="3"/>
        <v>4604</v>
      </c>
    </row>
    <row r="19" spans="1:20" ht="14.25" customHeight="1">
      <c r="A19" s="6" t="s">
        <v>39</v>
      </c>
      <c r="B19" s="13">
        <v>4548</v>
      </c>
      <c r="C19" s="13">
        <v>4330</v>
      </c>
      <c r="D19" s="13">
        <v>4286</v>
      </c>
      <c r="E19" s="13">
        <v>4795</v>
      </c>
      <c r="F19" s="13">
        <v>4498</v>
      </c>
      <c r="G19" s="13">
        <v>4967</v>
      </c>
      <c r="H19" s="13">
        <v>3580</v>
      </c>
      <c r="I19" s="13">
        <f t="shared" si="0"/>
        <v>4491</v>
      </c>
      <c r="J19" s="13">
        <f t="shared" si="1"/>
        <v>4429</v>
      </c>
      <c r="K19" s="6" t="s">
        <v>39</v>
      </c>
      <c r="L19" s="13">
        <v>4413</v>
      </c>
      <c r="M19" s="13">
        <v>4466</v>
      </c>
      <c r="N19" s="13">
        <v>4780</v>
      </c>
      <c r="O19" s="13">
        <v>4408</v>
      </c>
      <c r="P19" s="13">
        <v>4646</v>
      </c>
      <c r="Q19" s="13">
        <v>5048</v>
      </c>
      <c r="R19" s="13">
        <v>4299</v>
      </c>
      <c r="S19" s="13">
        <f t="shared" si="2"/>
        <v>4543</v>
      </c>
      <c r="T19" s="13">
        <f t="shared" si="3"/>
        <v>4580</v>
      </c>
    </row>
    <row r="20" spans="1:20" ht="14.25" customHeight="1">
      <c r="A20" s="7" t="s">
        <v>40</v>
      </c>
      <c r="B20" s="14">
        <v>4780</v>
      </c>
      <c r="C20" s="14">
        <v>4573</v>
      </c>
      <c r="D20" s="14">
        <v>4629</v>
      </c>
      <c r="E20" s="14">
        <v>4764</v>
      </c>
      <c r="F20" s="14">
        <v>4645</v>
      </c>
      <c r="G20" s="14">
        <v>4847</v>
      </c>
      <c r="H20" s="14">
        <v>4311</v>
      </c>
      <c r="I20" s="14">
        <f t="shared" si="0"/>
        <v>4678</v>
      </c>
      <c r="J20" s="14">
        <f t="shared" si="1"/>
        <v>4650</v>
      </c>
      <c r="K20" s="7" t="s">
        <v>40</v>
      </c>
      <c r="L20" s="14">
        <v>4900</v>
      </c>
      <c r="M20" s="14">
        <v>4811</v>
      </c>
      <c r="N20" s="14">
        <v>4734</v>
      </c>
      <c r="O20" s="14">
        <v>4959</v>
      </c>
      <c r="P20" s="14">
        <v>4863</v>
      </c>
      <c r="Q20" s="14">
        <v>4979</v>
      </c>
      <c r="R20" s="14">
        <v>4543</v>
      </c>
      <c r="S20" s="14">
        <f t="shared" si="2"/>
        <v>4853</v>
      </c>
      <c r="T20" s="14">
        <f t="shared" si="3"/>
        <v>4827</v>
      </c>
    </row>
    <row r="21" spans="1:20" ht="14.25" customHeight="1">
      <c r="A21" s="7" t="s">
        <v>41</v>
      </c>
      <c r="B21" s="14">
        <v>4806</v>
      </c>
      <c r="C21" s="14">
        <v>4721</v>
      </c>
      <c r="D21" s="14">
        <v>4656</v>
      </c>
      <c r="E21" s="14">
        <v>4671</v>
      </c>
      <c r="F21" s="14">
        <v>4803</v>
      </c>
      <c r="G21" s="14">
        <v>4580</v>
      </c>
      <c r="H21" s="14">
        <v>4854</v>
      </c>
      <c r="I21" s="14">
        <f t="shared" si="0"/>
        <v>4731</v>
      </c>
      <c r="J21" s="14">
        <f t="shared" si="1"/>
        <v>4727</v>
      </c>
      <c r="K21" s="7" t="s">
        <v>41</v>
      </c>
      <c r="L21" s="14">
        <v>5080</v>
      </c>
      <c r="M21" s="14">
        <v>5116</v>
      </c>
      <c r="N21" s="14">
        <v>5001</v>
      </c>
      <c r="O21" s="14">
        <v>4350</v>
      </c>
      <c r="P21" s="14">
        <v>5175</v>
      </c>
      <c r="Q21" s="14">
        <v>4078</v>
      </c>
      <c r="R21" s="14">
        <v>4784</v>
      </c>
      <c r="S21" s="14">
        <f t="shared" si="2"/>
        <v>4944</v>
      </c>
      <c r="T21" s="14">
        <f t="shared" si="3"/>
        <v>4798</v>
      </c>
    </row>
    <row r="22" spans="1:20" ht="14.25" customHeight="1">
      <c r="A22" s="7" t="s">
        <v>42</v>
      </c>
      <c r="B22" s="14">
        <v>4726</v>
      </c>
      <c r="C22" s="14">
        <v>4557</v>
      </c>
      <c r="D22" s="14">
        <v>4877</v>
      </c>
      <c r="E22" s="14">
        <v>4849</v>
      </c>
      <c r="F22" s="14">
        <v>4821</v>
      </c>
      <c r="G22" s="14">
        <v>4147</v>
      </c>
      <c r="H22" s="14">
        <v>4794</v>
      </c>
      <c r="I22" s="14">
        <f t="shared" si="0"/>
        <v>4766</v>
      </c>
      <c r="J22" s="14">
        <f t="shared" si="1"/>
        <v>4682</v>
      </c>
      <c r="K22" s="7" t="s">
        <v>42</v>
      </c>
      <c r="L22" s="14">
        <v>4994</v>
      </c>
      <c r="M22" s="14">
        <v>5032</v>
      </c>
      <c r="N22" s="14">
        <v>5219</v>
      </c>
      <c r="O22" s="14">
        <v>5214</v>
      </c>
      <c r="P22" s="14">
        <v>5283</v>
      </c>
      <c r="Q22" s="14">
        <v>4175</v>
      </c>
      <c r="R22" s="14">
        <v>4964</v>
      </c>
      <c r="S22" s="14">
        <f t="shared" si="2"/>
        <v>5148</v>
      </c>
      <c r="T22" s="14">
        <f t="shared" si="3"/>
        <v>4983</v>
      </c>
    </row>
    <row r="23" spans="1:20" ht="14.25" customHeight="1">
      <c r="A23" s="7" t="s">
        <v>43</v>
      </c>
      <c r="B23" s="14">
        <v>4765</v>
      </c>
      <c r="C23" s="14">
        <v>4758</v>
      </c>
      <c r="D23" s="14">
        <v>4734</v>
      </c>
      <c r="E23" s="14">
        <v>4828</v>
      </c>
      <c r="F23" s="14">
        <v>4832</v>
      </c>
      <c r="G23" s="14">
        <v>4033</v>
      </c>
      <c r="H23" s="14">
        <v>4708</v>
      </c>
      <c r="I23" s="14">
        <f t="shared" si="0"/>
        <v>4783</v>
      </c>
      <c r="J23" s="14">
        <f t="shared" si="1"/>
        <v>4665</v>
      </c>
      <c r="K23" s="7" t="s">
        <v>43</v>
      </c>
      <c r="L23" s="14">
        <v>5115</v>
      </c>
      <c r="M23" s="14">
        <v>5345</v>
      </c>
      <c r="N23" s="14">
        <v>5280</v>
      </c>
      <c r="O23" s="14">
        <v>5217</v>
      </c>
      <c r="P23" s="14">
        <v>5252</v>
      </c>
      <c r="Q23" s="14">
        <v>3678</v>
      </c>
      <c r="R23" s="14">
        <v>4825</v>
      </c>
      <c r="S23" s="14">
        <f t="shared" si="2"/>
        <v>5242</v>
      </c>
      <c r="T23" s="14">
        <f t="shared" si="3"/>
        <v>4959</v>
      </c>
    </row>
    <row r="24" spans="1:20" ht="14.25" customHeight="1">
      <c r="A24" s="8" t="s">
        <v>44</v>
      </c>
      <c r="B24" s="15">
        <v>4902</v>
      </c>
      <c r="C24" s="15">
        <v>4927</v>
      </c>
      <c r="D24" s="15">
        <v>5047</v>
      </c>
      <c r="E24" s="15">
        <v>3918</v>
      </c>
      <c r="F24" s="15">
        <v>3976</v>
      </c>
      <c r="G24" s="15">
        <v>3978</v>
      </c>
      <c r="H24" s="15">
        <v>4715</v>
      </c>
      <c r="I24" s="15">
        <f t="shared" si="0"/>
        <v>4554</v>
      </c>
      <c r="J24" s="15">
        <f t="shared" si="1"/>
        <v>4495</v>
      </c>
      <c r="K24" s="8" t="s">
        <v>44</v>
      </c>
      <c r="L24" s="15">
        <v>5003</v>
      </c>
      <c r="M24" s="15">
        <v>5217</v>
      </c>
      <c r="N24" s="15">
        <v>4957</v>
      </c>
      <c r="O24" s="15">
        <v>5015</v>
      </c>
      <c r="P24" s="15">
        <v>4565</v>
      </c>
      <c r="Q24" s="15">
        <v>3775</v>
      </c>
      <c r="R24" s="15">
        <v>4807</v>
      </c>
      <c r="S24" s="15">
        <f t="shared" si="2"/>
        <v>4951</v>
      </c>
      <c r="T24" s="15">
        <f t="shared" si="3"/>
        <v>4763</v>
      </c>
    </row>
    <row r="25" spans="1:20" ht="14.25" customHeight="1">
      <c r="A25" s="6" t="s">
        <v>45</v>
      </c>
      <c r="B25" s="13">
        <v>4666</v>
      </c>
      <c r="C25" s="13">
        <v>4210</v>
      </c>
      <c r="D25" s="13">
        <v>3908</v>
      </c>
      <c r="E25" s="13">
        <v>3319</v>
      </c>
      <c r="F25" s="13">
        <v>3236</v>
      </c>
      <c r="G25" s="13">
        <v>4017</v>
      </c>
      <c r="H25" s="13">
        <v>4327</v>
      </c>
      <c r="I25" s="13">
        <f t="shared" si="0"/>
        <v>3868</v>
      </c>
      <c r="J25" s="13">
        <f t="shared" si="1"/>
        <v>3955</v>
      </c>
      <c r="K25" s="6" t="s">
        <v>45</v>
      </c>
      <c r="L25" s="13">
        <v>4992</v>
      </c>
      <c r="M25" s="13">
        <v>4553</v>
      </c>
      <c r="N25" s="13">
        <v>4756</v>
      </c>
      <c r="O25" s="13">
        <v>5023</v>
      </c>
      <c r="P25" s="13">
        <v>4159</v>
      </c>
      <c r="Q25" s="13">
        <v>3539</v>
      </c>
      <c r="R25" s="13">
        <v>4654</v>
      </c>
      <c r="S25" s="13">
        <f t="shared" si="2"/>
        <v>4697</v>
      </c>
      <c r="T25" s="13">
        <f t="shared" si="3"/>
        <v>4525</v>
      </c>
    </row>
    <row r="26" spans="1:20" ht="14.25" customHeight="1">
      <c r="A26" s="7" t="s">
        <v>46</v>
      </c>
      <c r="B26" s="14">
        <v>4790</v>
      </c>
      <c r="C26" s="14">
        <v>3866</v>
      </c>
      <c r="D26" s="14">
        <v>3930</v>
      </c>
      <c r="E26" s="14">
        <v>3547</v>
      </c>
      <c r="F26" s="14">
        <v>3296</v>
      </c>
      <c r="G26" s="14">
        <v>4398</v>
      </c>
      <c r="H26" s="14">
        <v>4218</v>
      </c>
      <c r="I26" s="14">
        <f t="shared" si="0"/>
        <v>3886</v>
      </c>
      <c r="J26" s="14">
        <f t="shared" si="1"/>
        <v>4006</v>
      </c>
      <c r="K26" s="7" t="s">
        <v>46</v>
      </c>
      <c r="L26" s="14">
        <v>4992</v>
      </c>
      <c r="M26" s="14">
        <v>4132</v>
      </c>
      <c r="N26" s="14">
        <v>4551</v>
      </c>
      <c r="O26" s="14">
        <v>5009</v>
      </c>
      <c r="P26" s="14">
        <v>4102</v>
      </c>
      <c r="Q26" s="14">
        <v>4088</v>
      </c>
      <c r="R26" s="14">
        <v>4685</v>
      </c>
      <c r="S26" s="14">
        <f t="shared" si="2"/>
        <v>4557</v>
      </c>
      <c r="T26" s="14">
        <f t="shared" si="3"/>
        <v>4508</v>
      </c>
    </row>
    <row r="27" spans="1:20" ht="14.25" customHeight="1">
      <c r="A27" s="7" t="s">
        <v>47</v>
      </c>
      <c r="B27" s="14">
        <v>4421</v>
      </c>
      <c r="C27" s="14">
        <v>4493</v>
      </c>
      <c r="D27" s="14">
        <v>4725</v>
      </c>
      <c r="E27" s="14">
        <v>4444</v>
      </c>
      <c r="F27" s="14">
        <v>4595</v>
      </c>
      <c r="G27" s="14">
        <v>4195</v>
      </c>
      <c r="H27" s="14">
        <v>4281</v>
      </c>
      <c r="I27" s="14">
        <f t="shared" si="0"/>
        <v>4536</v>
      </c>
      <c r="J27" s="14">
        <f t="shared" si="1"/>
        <v>4451</v>
      </c>
      <c r="K27" s="7" t="s">
        <v>47</v>
      </c>
      <c r="L27" s="14">
        <v>4273</v>
      </c>
      <c r="M27" s="14">
        <v>4159</v>
      </c>
      <c r="N27" s="14">
        <v>4309</v>
      </c>
      <c r="O27" s="14">
        <v>4475</v>
      </c>
      <c r="P27" s="14">
        <v>4171</v>
      </c>
      <c r="Q27" s="14">
        <v>4139</v>
      </c>
      <c r="R27" s="14">
        <v>4647</v>
      </c>
      <c r="S27" s="14">
        <f t="shared" si="2"/>
        <v>4277</v>
      </c>
      <c r="T27" s="14">
        <f t="shared" si="3"/>
        <v>4310</v>
      </c>
    </row>
    <row r="28" spans="1:20" ht="14.25" customHeight="1">
      <c r="A28" s="7" t="s">
        <v>48</v>
      </c>
      <c r="B28" s="14">
        <v>4255</v>
      </c>
      <c r="C28" s="14">
        <v>4321</v>
      </c>
      <c r="D28" s="14">
        <v>4570</v>
      </c>
      <c r="E28" s="14">
        <v>4718</v>
      </c>
      <c r="F28" s="14">
        <v>4527</v>
      </c>
      <c r="G28" s="14">
        <v>4023</v>
      </c>
      <c r="H28" s="14">
        <v>4151</v>
      </c>
      <c r="I28" s="14">
        <f t="shared" si="0"/>
        <v>4478</v>
      </c>
      <c r="J28" s="14">
        <f t="shared" si="1"/>
        <v>4366</v>
      </c>
      <c r="K28" s="7" t="s">
        <v>48</v>
      </c>
      <c r="L28" s="14">
        <v>4421</v>
      </c>
      <c r="M28" s="14">
        <v>4359</v>
      </c>
      <c r="N28" s="14">
        <v>4449</v>
      </c>
      <c r="O28" s="14">
        <v>4556</v>
      </c>
      <c r="P28" s="14">
        <v>4809</v>
      </c>
      <c r="Q28" s="14">
        <v>4874</v>
      </c>
      <c r="R28" s="14">
        <v>4378</v>
      </c>
      <c r="S28" s="14">
        <f t="shared" si="2"/>
        <v>4519</v>
      </c>
      <c r="T28" s="14">
        <f t="shared" si="3"/>
        <v>4549</v>
      </c>
    </row>
    <row r="29" spans="1:20" ht="14.25" customHeight="1">
      <c r="A29" s="7" t="s">
        <v>49</v>
      </c>
      <c r="B29" s="14">
        <v>4169</v>
      </c>
      <c r="C29" s="14">
        <v>4331</v>
      </c>
      <c r="D29" s="14">
        <v>4364</v>
      </c>
      <c r="E29" s="14">
        <v>4551</v>
      </c>
      <c r="F29" s="14">
        <v>4599</v>
      </c>
      <c r="G29" s="14">
        <v>4302</v>
      </c>
      <c r="H29" s="14">
        <v>4124</v>
      </c>
      <c r="I29" s="14">
        <f t="shared" si="0"/>
        <v>4403</v>
      </c>
      <c r="J29" s="14">
        <f t="shared" si="1"/>
        <v>4349</v>
      </c>
      <c r="K29" s="7" t="s">
        <v>49</v>
      </c>
      <c r="L29" s="14">
        <v>4235</v>
      </c>
      <c r="M29" s="14">
        <v>4330</v>
      </c>
      <c r="N29" s="14">
        <v>4821</v>
      </c>
      <c r="O29" s="14">
        <v>4368</v>
      </c>
      <c r="P29" s="14">
        <v>4292</v>
      </c>
      <c r="Q29" s="14">
        <v>4962</v>
      </c>
      <c r="R29" s="14">
        <v>3787</v>
      </c>
      <c r="S29" s="14">
        <f t="shared" si="2"/>
        <v>4409</v>
      </c>
      <c r="T29" s="14">
        <f t="shared" si="3"/>
        <v>4399</v>
      </c>
    </row>
    <row r="30" spans="1:20" ht="14.25" customHeight="1">
      <c r="A30" s="8" t="s">
        <v>50</v>
      </c>
      <c r="B30" s="15">
        <v>3521</v>
      </c>
      <c r="C30" s="15">
        <v>3736</v>
      </c>
      <c r="D30" s="15">
        <v>3733</v>
      </c>
      <c r="E30" s="15">
        <v>3958</v>
      </c>
      <c r="F30" s="15">
        <v>4341</v>
      </c>
      <c r="G30" s="15">
        <v>3870</v>
      </c>
      <c r="H30" s="15">
        <v>3470</v>
      </c>
      <c r="I30" s="15">
        <f t="shared" si="0"/>
        <v>3858</v>
      </c>
      <c r="J30" s="15">
        <f t="shared" si="1"/>
        <v>3804</v>
      </c>
      <c r="K30" s="8" t="s">
        <v>50</v>
      </c>
      <c r="L30" s="15">
        <v>3348</v>
      </c>
      <c r="M30" s="15">
        <v>3523</v>
      </c>
      <c r="N30" s="15">
        <v>3826</v>
      </c>
      <c r="O30" s="15">
        <v>3972</v>
      </c>
      <c r="P30" s="15">
        <v>3995</v>
      </c>
      <c r="Q30" s="15">
        <v>3837</v>
      </c>
      <c r="R30" s="15">
        <v>3144</v>
      </c>
      <c r="S30" s="15">
        <f t="shared" si="2"/>
        <v>3733</v>
      </c>
      <c r="T30" s="15">
        <f t="shared" si="3"/>
        <v>3664</v>
      </c>
    </row>
    <row r="31" spans="1:20" ht="14.25" customHeight="1">
      <c r="A31" s="6" t="s">
        <v>51</v>
      </c>
      <c r="B31" s="13">
        <f t="shared" ref="B31:J31" si="4">SUM(B7:B30)</f>
        <v>92947</v>
      </c>
      <c r="C31" s="13">
        <f t="shared" si="4"/>
        <v>93638</v>
      </c>
      <c r="D31" s="13">
        <f t="shared" si="4"/>
        <v>94180</v>
      </c>
      <c r="E31" s="13">
        <f t="shared" si="4"/>
        <v>91554</v>
      </c>
      <c r="F31" s="13">
        <f t="shared" si="4"/>
        <v>94212</v>
      </c>
      <c r="G31" s="13">
        <f t="shared" si="4"/>
        <v>91432</v>
      </c>
      <c r="H31" s="13">
        <f t="shared" si="4"/>
        <v>86810</v>
      </c>
      <c r="I31" s="13">
        <f t="shared" si="4"/>
        <v>93307</v>
      </c>
      <c r="J31" s="13">
        <f t="shared" si="4"/>
        <v>92111</v>
      </c>
      <c r="K31" s="6" t="s">
        <v>51</v>
      </c>
      <c r="L31" s="13">
        <f t="shared" ref="L31:T31" si="5">SUM(L7:L30)</f>
        <v>95294</v>
      </c>
      <c r="M31" s="13">
        <f t="shared" si="5"/>
        <v>95234</v>
      </c>
      <c r="N31" s="13">
        <f t="shared" si="5"/>
        <v>96322</v>
      </c>
      <c r="O31" s="13">
        <f t="shared" si="5"/>
        <v>96470</v>
      </c>
      <c r="P31" s="13">
        <f t="shared" si="5"/>
        <v>96717</v>
      </c>
      <c r="Q31" s="13">
        <f t="shared" si="5"/>
        <v>91228</v>
      </c>
      <c r="R31" s="13">
        <f t="shared" si="5"/>
        <v>87326</v>
      </c>
      <c r="S31" s="13">
        <f t="shared" si="5"/>
        <v>96006</v>
      </c>
      <c r="T31" s="13">
        <f t="shared" si="5"/>
        <v>94084</v>
      </c>
    </row>
    <row r="32" spans="1:20" ht="14.25" customHeight="1">
      <c r="A32" s="8" t="s">
        <v>52</v>
      </c>
      <c r="B32" s="15">
        <f t="shared" ref="B32:J32" si="6">ROUND(AVERAGE(B7:B30),0)</f>
        <v>3873</v>
      </c>
      <c r="C32" s="15">
        <f t="shared" si="6"/>
        <v>3902</v>
      </c>
      <c r="D32" s="15">
        <f t="shared" si="6"/>
        <v>3924</v>
      </c>
      <c r="E32" s="15">
        <f t="shared" si="6"/>
        <v>3815</v>
      </c>
      <c r="F32" s="15">
        <f t="shared" si="6"/>
        <v>3926</v>
      </c>
      <c r="G32" s="15">
        <f t="shared" si="6"/>
        <v>3810</v>
      </c>
      <c r="H32" s="15">
        <f t="shared" si="6"/>
        <v>3617</v>
      </c>
      <c r="I32" s="15">
        <f t="shared" si="6"/>
        <v>3888</v>
      </c>
      <c r="J32" s="15">
        <f t="shared" si="6"/>
        <v>3838</v>
      </c>
      <c r="K32" s="8" t="s">
        <v>52</v>
      </c>
      <c r="L32" s="15">
        <f t="shared" ref="L32:T32" si="7">ROUND(AVERAGE(L7:L30),0)</f>
        <v>3971</v>
      </c>
      <c r="M32" s="15">
        <f t="shared" si="7"/>
        <v>3968</v>
      </c>
      <c r="N32" s="15">
        <f t="shared" si="7"/>
        <v>4013</v>
      </c>
      <c r="O32" s="15">
        <f t="shared" si="7"/>
        <v>4020</v>
      </c>
      <c r="P32" s="15">
        <f t="shared" si="7"/>
        <v>4030</v>
      </c>
      <c r="Q32" s="15">
        <f t="shared" si="7"/>
        <v>3801</v>
      </c>
      <c r="R32" s="15">
        <f t="shared" si="7"/>
        <v>3639</v>
      </c>
      <c r="S32" s="15">
        <f t="shared" si="7"/>
        <v>4000</v>
      </c>
      <c r="T32" s="15">
        <f t="shared" si="7"/>
        <v>3920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A16</f>
        <v>09~10시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K14</f>
        <v>07~08시</v>
      </c>
      <c r="N33" s="6" t="str">
        <f>K14</f>
        <v>07~08시</v>
      </c>
      <c r="O33" s="6" t="str">
        <f>K16</f>
        <v>09~10시</v>
      </c>
      <c r="P33" s="6" t="str">
        <f>K14</f>
        <v>07~08시</v>
      </c>
      <c r="Q33" s="6" t="str">
        <f>K18</f>
        <v>11~12시</v>
      </c>
      <c r="R33" s="6" t="str">
        <f>K22</f>
        <v>15~16시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5614</v>
      </c>
      <c r="C34" s="14">
        <f t="shared" si="8"/>
        <v>5443</v>
      </c>
      <c r="D34" s="14">
        <f t="shared" si="8"/>
        <v>5365</v>
      </c>
      <c r="E34" s="14">
        <f t="shared" si="8"/>
        <v>5454</v>
      </c>
      <c r="F34" s="14">
        <f t="shared" si="8"/>
        <v>5542</v>
      </c>
      <c r="G34" s="14">
        <f t="shared" si="8"/>
        <v>5211</v>
      </c>
      <c r="H34" s="14">
        <f t="shared" si="8"/>
        <v>4854</v>
      </c>
      <c r="I34" s="14">
        <f t="shared" si="8"/>
        <v>5484</v>
      </c>
      <c r="J34" s="14">
        <f t="shared" si="8"/>
        <v>5135</v>
      </c>
      <c r="K34" s="7" t="s">
        <v>54</v>
      </c>
      <c r="L34" s="14">
        <f t="shared" ref="L34:T34" si="9">MAX(L7:L30)</f>
        <v>5803</v>
      </c>
      <c r="M34" s="14">
        <f t="shared" si="9"/>
        <v>5834</v>
      </c>
      <c r="N34" s="14">
        <f t="shared" si="9"/>
        <v>5908</v>
      </c>
      <c r="O34" s="14">
        <f t="shared" si="9"/>
        <v>5463</v>
      </c>
      <c r="P34" s="14">
        <f t="shared" si="9"/>
        <v>5792</v>
      </c>
      <c r="Q34" s="14">
        <f t="shared" si="9"/>
        <v>5078</v>
      </c>
      <c r="R34" s="14">
        <f t="shared" si="9"/>
        <v>4964</v>
      </c>
      <c r="S34" s="14">
        <f t="shared" si="9"/>
        <v>5423</v>
      </c>
      <c r="T34" s="14">
        <f t="shared" si="9"/>
        <v>4990</v>
      </c>
    </row>
    <row r="35" spans="1:20" ht="14.25" customHeight="1">
      <c r="A35" s="8" t="s">
        <v>55</v>
      </c>
      <c r="B35" s="11">
        <f t="shared" ref="B35:J35" si="10">ROUND(B34/B31%,2)</f>
        <v>6.04</v>
      </c>
      <c r="C35" s="11">
        <f t="shared" si="10"/>
        <v>5.81</v>
      </c>
      <c r="D35" s="11">
        <f t="shared" si="10"/>
        <v>5.7</v>
      </c>
      <c r="E35" s="11">
        <f t="shared" si="10"/>
        <v>5.96</v>
      </c>
      <c r="F35" s="11">
        <f t="shared" si="10"/>
        <v>5.88</v>
      </c>
      <c r="G35" s="11">
        <f t="shared" si="10"/>
        <v>5.7</v>
      </c>
      <c r="H35" s="11">
        <f t="shared" si="10"/>
        <v>5.59</v>
      </c>
      <c r="I35" s="11">
        <f t="shared" si="10"/>
        <v>5.88</v>
      </c>
      <c r="J35" s="11">
        <f t="shared" si="10"/>
        <v>5.57</v>
      </c>
      <c r="K35" s="8" t="s">
        <v>55</v>
      </c>
      <c r="L35" s="11">
        <f t="shared" ref="L35:T35" si="11">ROUND(L34/L31%,2)</f>
        <v>6.09</v>
      </c>
      <c r="M35" s="11">
        <f t="shared" si="11"/>
        <v>6.13</v>
      </c>
      <c r="N35" s="11">
        <f t="shared" si="11"/>
        <v>6.13</v>
      </c>
      <c r="O35" s="11">
        <f t="shared" si="11"/>
        <v>5.66</v>
      </c>
      <c r="P35" s="11">
        <f t="shared" si="11"/>
        <v>5.99</v>
      </c>
      <c r="Q35" s="11">
        <f t="shared" si="11"/>
        <v>5.57</v>
      </c>
      <c r="R35" s="11">
        <f t="shared" si="11"/>
        <v>5.68</v>
      </c>
      <c r="S35" s="11">
        <f t="shared" si="11"/>
        <v>5.65</v>
      </c>
      <c r="T35" s="11">
        <f t="shared" si="11"/>
        <v>5.3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185343</v>
      </c>
      <c r="D39" s="16">
        <v>92120</v>
      </c>
      <c r="E39" s="17">
        <v>93223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0.497</v>
      </c>
      <c r="E40" s="19">
        <f>ROUND(E39/C39,3)</f>
        <v>0.503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189313</v>
      </c>
      <c r="D41" s="16">
        <v>93307</v>
      </c>
      <c r="E41" s="17">
        <v>96006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0.49299999999999999</v>
      </c>
      <c r="E42" s="19">
        <f>ROUND(E41/C41,3)</f>
        <v>0.50700000000000001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3970</v>
      </c>
      <c r="D43" s="16">
        <f>D41-D39</f>
        <v>1187</v>
      </c>
      <c r="E43" s="17">
        <f>E41-E39</f>
        <v>2783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2.1419746092380072E-2</v>
      </c>
      <c r="D44" s="18">
        <f>(D41-D39)/D39</f>
        <v>1.2885366912722535E-2</v>
      </c>
      <c r="E44" s="19">
        <f>(E41-E39)/E39</f>
        <v>2.9853147828325627E-2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rintOptions horizontalCentered="1"/>
  <pageMargins left="0.59055118110236227" right="0.59055118110236227" top="0.62992125984251968" bottom="0.70866141732283472" header="0.51181102362204722" footer="0.51181102362204722"/>
  <pageSetup paperSize="9" orientation="portrait" r:id="rId1"/>
  <headerFooter differentFirst="1">
    <oddFooter>&amp;C- 107 -</oddFooter>
    <firstFooter>&amp;C- 106 -</first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454</v>
      </c>
      <c r="B1" s="2"/>
      <c r="C1" s="2"/>
      <c r="D1" s="2"/>
      <c r="E1" s="2"/>
      <c r="F1" s="2" t="s">
        <v>455</v>
      </c>
      <c r="G1" s="2"/>
      <c r="H1" s="2"/>
      <c r="I1" s="2"/>
      <c r="J1" s="2"/>
      <c r="K1" s="2" t="s">
        <v>457</v>
      </c>
      <c r="L1" s="2"/>
      <c r="M1" s="2"/>
      <c r="N1" s="2"/>
      <c r="O1" s="2"/>
      <c r="P1" s="2" t="s">
        <v>458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456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459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734</v>
      </c>
      <c r="C7" s="13">
        <v>915</v>
      </c>
      <c r="D7" s="13">
        <v>967</v>
      </c>
      <c r="E7" s="13">
        <v>882</v>
      </c>
      <c r="F7" s="13">
        <v>953</v>
      </c>
      <c r="G7" s="13">
        <v>1117</v>
      </c>
      <c r="H7" s="13">
        <v>816</v>
      </c>
      <c r="I7" s="13">
        <f t="shared" ref="I7:I30" si="0">ROUND(AVERAGE(B7:F7),0)</f>
        <v>890</v>
      </c>
      <c r="J7" s="13">
        <f t="shared" ref="J7:J30" si="1">ROUND(AVERAGE(B7:H7),0)</f>
        <v>912</v>
      </c>
      <c r="K7" s="6" t="s">
        <v>27</v>
      </c>
      <c r="L7" s="13">
        <v>825</v>
      </c>
      <c r="M7" s="13">
        <v>1250</v>
      </c>
      <c r="N7" s="13">
        <v>1348</v>
      </c>
      <c r="O7" s="13">
        <v>1283</v>
      </c>
      <c r="P7" s="13">
        <v>1286</v>
      </c>
      <c r="Q7" s="13">
        <v>1463</v>
      </c>
      <c r="R7" s="13">
        <v>1067</v>
      </c>
      <c r="S7" s="13">
        <f t="shared" ref="S7:S30" si="2">ROUND(AVERAGE(L7:P7),0)</f>
        <v>1198</v>
      </c>
      <c r="T7" s="13">
        <f t="shared" ref="T7:T30" si="3">ROUND(AVERAGE(L7:R7),0)</f>
        <v>1217</v>
      </c>
    </row>
    <row r="8" spans="1:20" ht="14.25" customHeight="1">
      <c r="A8" s="7" t="s">
        <v>28</v>
      </c>
      <c r="B8" s="14">
        <v>505</v>
      </c>
      <c r="C8" s="14">
        <v>694</v>
      </c>
      <c r="D8" s="14">
        <v>725</v>
      </c>
      <c r="E8" s="14">
        <v>723</v>
      </c>
      <c r="F8" s="14">
        <v>827</v>
      </c>
      <c r="G8" s="14">
        <v>875</v>
      </c>
      <c r="H8" s="14">
        <v>615</v>
      </c>
      <c r="I8" s="14">
        <f t="shared" si="0"/>
        <v>695</v>
      </c>
      <c r="J8" s="14">
        <f t="shared" si="1"/>
        <v>709</v>
      </c>
      <c r="K8" s="7" t="s">
        <v>28</v>
      </c>
      <c r="L8" s="14">
        <v>522</v>
      </c>
      <c r="M8" s="14">
        <v>881</v>
      </c>
      <c r="N8" s="14">
        <v>991</v>
      </c>
      <c r="O8" s="14">
        <v>911</v>
      </c>
      <c r="P8" s="14">
        <v>1022</v>
      </c>
      <c r="Q8" s="14">
        <v>1121</v>
      </c>
      <c r="R8" s="14">
        <v>766</v>
      </c>
      <c r="S8" s="14">
        <f t="shared" si="2"/>
        <v>865</v>
      </c>
      <c r="T8" s="14">
        <f t="shared" si="3"/>
        <v>888</v>
      </c>
    </row>
    <row r="9" spans="1:20" ht="14.25" customHeight="1">
      <c r="A9" s="7" t="s">
        <v>29</v>
      </c>
      <c r="B9" s="14">
        <v>274</v>
      </c>
      <c r="C9" s="14">
        <v>472</v>
      </c>
      <c r="D9" s="14">
        <v>504</v>
      </c>
      <c r="E9" s="14">
        <v>467</v>
      </c>
      <c r="F9" s="14">
        <v>518</v>
      </c>
      <c r="G9" s="14">
        <v>774</v>
      </c>
      <c r="H9" s="14">
        <v>455</v>
      </c>
      <c r="I9" s="14">
        <f t="shared" si="0"/>
        <v>447</v>
      </c>
      <c r="J9" s="14">
        <f t="shared" si="1"/>
        <v>495</v>
      </c>
      <c r="K9" s="7" t="s">
        <v>29</v>
      </c>
      <c r="L9" s="14">
        <v>303</v>
      </c>
      <c r="M9" s="14">
        <v>526</v>
      </c>
      <c r="N9" s="14">
        <v>673</v>
      </c>
      <c r="O9" s="14">
        <v>563</v>
      </c>
      <c r="P9" s="14">
        <v>694</v>
      </c>
      <c r="Q9" s="14">
        <v>906</v>
      </c>
      <c r="R9" s="14">
        <v>583</v>
      </c>
      <c r="S9" s="14">
        <f t="shared" si="2"/>
        <v>552</v>
      </c>
      <c r="T9" s="14">
        <f t="shared" si="3"/>
        <v>607</v>
      </c>
    </row>
    <row r="10" spans="1:20" ht="14.25" customHeight="1">
      <c r="A10" s="7" t="s">
        <v>30</v>
      </c>
      <c r="B10" s="14">
        <v>209</v>
      </c>
      <c r="C10" s="14">
        <v>303</v>
      </c>
      <c r="D10" s="14">
        <v>333</v>
      </c>
      <c r="E10" s="14">
        <v>329</v>
      </c>
      <c r="F10" s="14">
        <v>354</v>
      </c>
      <c r="G10" s="14">
        <v>525</v>
      </c>
      <c r="H10" s="14">
        <v>257</v>
      </c>
      <c r="I10" s="14">
        <f t="shared" si="0"/>
        <v>306</v>
      </c>
      <c r="J10" s="14">
        <f t="shared" si="1"/>
        <v>330</v>
      </c>
      <c r="K10" s="7" t="s">
        <v>30</v>
      </c>
      <c r="L10" s="14">
        <v>200</v>
      </c>
      <c r="M10" s="14">
        <v>379</v>
      </c>
      <c r="N10" s="14">
        <v>378</v>
      </c>
      <c r="O10" s="14">
        <v>398</v>
      </c>
      <c r="P10" s="14">
        <v>381</v>
      </c>
      <c r="Q10" s="14">
        <v>594</v>
      </c>
      <c r="R10" s="14">
        <v>445</v>
      </c>
      <c r="S10" s="14">
        <f t="shared" si="2"/>
        <v>347</v>
      </c>
      <c r="T10" s="14">
        <f t="shared" si="3"/>
        <v>396</v>
      </c>
    </row>
    <row r="11" spans="1:20" ht="14.25" customHeight="1">
      <c r="A11" s="7" t="s">
        <v>31</v>
      </c>
      <c r="B11" s="14">
        <v>260</v>
      </c>
      <c r="C11" s="14">
        <v>325</v>
      </c>
      <c r="D11" s="14">
        <v>310</v>
      </c>
      <c r="E11" s="14">
        <v>311</v>
      </c>
      <c r="F11" s="14">
        <v>331</v>
      </c>
      <c r="G11" s="14">
        <v>481</v>
      </c>
      <c r="H11" s="14">
        <v>269</v>
      </c>
      <c r="I11" s="14">
        <f t="shared" si="0"/>
        <v>307</v>
      </c>
      <c r="J11" s="14">
        <f t="shared" si="1"/>
        <v>327</v>
      </c>
      <c r="K11" s="7" t="s">
        <v>31</v>
      </c>
      <c r="L11" s="14">
        <v>225</v>
      </c>
      <c r="M11" s="14">
        <v>323</v>
      </c>
      <c r="N11" s="14">
        <v>317</v>
      </c>
      <c r="O11" s="14">
        <v>299</v>
      </c>
      <c r="P11" s="14">
        <v>310</v>
      </c>
      <c r="Q11" s="14">
        <v>393</v>
      </c>
      <c r="R11" s="14">
        <v>333</v>
      </c>
      <c r="S11" s="14">
        <f t="shared" si="2"/>
        <v>295</v>
      </c>
      <c r="T11" s="14">
        <f t="shared" si="3"/>
        <v>314</v>
      </c>
    </row>
    <row r="12" spans="1:20" ht="14.25" customHeight="1">
      <c r="A12" s="8" t="s">
        <v>32</v>
      </c>
      <c r="B12" s="15">
        <v>520</v>
      </c>
      <c r="C12" s="15">
        <v>513</v>
      </c>
      <c r="D12" s="15">
        <v>541</v>
      </c>
      <c r="E12" s="15">
        <v>552</v>
      </c>
      <c r="F12" s="15">
        <v>535</v>
      </c>
      <c r="G12" s="15">
        <v>592</v>
      </c>
      <c r="H12" s="15">
        <v>394</v>
      </c>
      <c r="I12" s="15">
        <f t="shared" si="0"/>
        <v>532</v>
      </c>
      <c r="J12" s="15">
        <f t="shared" si="1"/>
        <v>521</v>
      </c>
      <c r="K12" s="8" t="s">
        <v>32</v>
      </c>
      <c r="L12" s="15">
        <v>401</v>
      </c>
      <c r="M12" s="15">
        <v>378</v>
      </c>
      <c r="N12" s="15">
        <v>423</v>
      </c>
      <c r="O12" s="15">
        <v>404</v>
      </c>
      <c r="P12" s="15">
        <v>423</v>
      </c>
      <c r="Q12" s="15">
        <v>500</v>
      </c>
      <c r="R12" s="15">
        <v>342</v>
      </c>
      <c r="S12" s="15">
        <f t="shared" si="2"/>
        <v>406</v>
      </c>
      <c r="T12" s="15">
        <f t="shared" si="3"/>
        <v>410</v>
      </c>
    </row>
    <row r="13" spans="1:20" ht="14.25" customHeight="1">
      <c r="A13" s="6" t="s">
        <v>33</v>
      </c>
      <c r="B13" s="13">
        <v>1433</v>
      </c>
      <c r="C13" s="13">
        <v>1295</v>
      </c>
      <c r="D13" s="13">
        <v>1300</v>
      </c>
      <c r="E13" s="13">
        <v>1283</v>
      </c>
      <c r="F13" s="13">
        <v>1237</v>
      </c>
      <c r="G13" s="13">
        <v>1033</v>
      </c>
      <c r="H13" s="13">
        <v>650</v>
      </c>
      <c r="I13" s="13">
        <f t="shared" si="0"/>
        <v>1310</v>
      </c>
      <c r="J13" s="13">
        <f t="shared" si="1"/>
        <v>1176</v>
      </c>
      <c r="K13" s="6" t="s">
        <v>33</v>
      </c>
      <c r="L13" s="13">
        <v>1287</v>
      </c>
      <c r="M13" s="13">
        <v>1112</v>
      </c>
      <c r="N13" s="13">
        <v>1116</v>
      </c>
      <c r="O13" s="13">
        <v>1154</v>
      </c>
      <c r="P13" s="13">
        <v>1032</v>
      </c>
      <c r="Q13" s="13">
        <v>851</v>
      </c>
      <c r="R13" s="13">
        <v>533</v>
      </c>
      <c r="S13" s="13">
        <f t="shared" si="2"/>
        <v>1140</v>
      </c>
      <c r="T13" s="13">
        <f t="shared" si="3"/>
        <v>1012</v>
      </c>
    </row>
    <row r="14" spans="1:20" ht="14.25" customHeight="1">
      <c r="A14" s="7" t="s">
        <v>34</v>
      </c>
      <c r="B14" s="14">
        <v>2620</v>
      </c>
      <c r="C14" s="14">
        <v>2461</v>
      </c>
      <c r="D14" s="14">
        <v>2370</v>
      </c>
      <c r="E14" s="14">
        <v>2572</v>
      </c>
      <c r="F14" s="14">
        <v>2602</v>
      </c>
      <c r="G14" s="14">
        <v>1329</v>
      </c>
      <c r="H14" s="14">
        <v>745</v>
      </c>
      <c r="I14" s="14">
        <f t="shared" si="0"/>
        <v>2525</v>
      </c>
      <c r="J14" s="14">
        <f t="shared" si="1"/>
        <v>2100</v>
      </c>
      <c r="K14" s="7" t="s">
        <v>34</v>
      </c>
      <c r="L14" s="14">
        <v>2769</v>
      </c>
      <c r="M14" s="14">
        <v>2657</v>
      </c>
      <c r="N14" s="14">
        <v>2591</v>
      </c>
      <c r="O14" s="14">
        <v>2633</v>
      </c>
      <c r="P14" s="14">
        <v>2611</v>
      </c>
      <c r="Q14" s="14">
        <v>1111</v>
      </c>
      <c r="R14" s="14">
        <v>585</v>
      </c>
      <c r="S14" s="14">
        <f t="shared" si="2"/>
        <v>2652</v>
      </c>
      <c r="T14" s="14">
        <f t="shared" si="3"/>
        <v>2137</v>
      </c>
    </row>
    <row r="15" spans="1:20" ht="14.25" customHeight="1">
      <c r="A15" s="7" t="s">
        <v>35</v>
      </c>
      <c r="B15" s="14">
        <v>2517</v>
      </c>
      <c r="C15" s="14">
        <v>2461</v>
      </c>
      <c r="D15" s="14">
        <v>2543</v>
      </c>
      <c r="E15" s="14">
        <v>2512</v>
      </c>
      <c r="F15" s="14">
        <v>2604</v>
      </c>
      <c r="G15" s="14">
        <v>1676</v>
      </c>
      <c r="H15" s="14">
        <v>1146</v>
      </c>
      <c r="I15" s="14">
        <f t="shared" si="0"/>
        <v>2527</v>
      </c>
      <c r="J15" s="14">
        <f t="shared" si="1"/>
        <v>2208</v>
      </c>
      <c r="K15" s="7" t="s">
        <v>35</v>
      </c>
      <c r="L15" s="14">
        <v>2870</v>
      </c>
      <c r="M15" s="14">
        <v>2898</v>
      </c>
      <c r="N15" s="14">
        <v>2990</v>
      </c>
      <c r="O15" s="14">
        <v>2995</v>
      </c>
      <c r="P15" s="14">
        <v>2911</v>
      </c>
      <c r="Q15" s="14">
        <v>1549</v>
      </c>
      <c r="R15" s="14">
        <v>1001</v>
      </c>
      <c r="S15" s="14">
        <f t="shared" si="2"/>
        <v>2933</v>
      </c>
      <c r="T15" s="14">
        <f t="shared" si="3"/>
        <v>2459</v>
      </c>
    </row>
    <row r="16" spans="1:20" ht="14.25" customHeight="1">
      <c r="A16" s="7" t="s">
        <v>36</v>
      </c>
      <c r="B16" s="14">
        <v>2185</v>
      </c>
      <c r="C16" s="14">
        <v>2147</v>
      </c>
      <c r="D16" s="14">
        <v>2218</v>
      </c>
      <c r="E16" s="14">
        <v>2352</v>
      </c>
      <c r="F16" s="14">
        <v>2306</v>
      </c>
      <c r="G16" s="14">
        <v>1782</v>
      </c>
      <c r="H16" s="14">
        <v>1250</v>
      </c>
      <c r="I16" s="14">
        <f t="shared" si="0"/>
        <v>2242</v>
      </c>
      <c r="J16" s="14">
        <f t="shared" si="1"/>
        <v>2034</v>
      </c>
      <c r="K16" s="7" t="s">
        <v>36</v>
      </c>
      <c r="L16" s="14">
        <v>2016</v>
      </c>
      <c r="M16" s="14">
        <v>2214</v>
      </c>
      <c r="N16" s="14">
        <v>2289</v>
      </c>
      <c r="O16" s="14">
        <v>2160</v>
      </c>
      <c r="P16" s="14">
        <v>2140</v>
      </c>
      <c r="Q16" s="14">
        <v>1551</v>
      </c>
      <c r="R16" s="14">
        <v>1025</v>
      </c>
      <c r="S16" s="14">
        <f t="shared" si="2"/>
        <v>2164</v>
      </c>
      <c r="T16" s="14">
        <f t="shared" si="3"/>
        <v>1914</v>
      </c>
    </row>
    <row r="17" spans="1:20" ht="14.25" customHeight="1">
      <c r="A17" s="7" t="s">
        <v>37</v>
      </c>
      <c r="B17" s="14">
        <v>1865</v>
      </c>
      <c r="C17" s="14">
        <v>1881</v>
      </c>
      <c r="D17" s="14">
        <v>2042</v>
      </c>
      <c r="E17" s="14">
        <v>1972</v>
      </c>
      <c r="F17" s="14">
        <v>2050</v>
      </c>
      <c r="G17" s="14">
        <v>1722</v>
      </c>
      <c r="H17" s="14">
        <v>1507</v>
      </c>
      <c r="I17" s="14">
        <f t="shared" si="0"/>
        <v>1962</v>
      </c>
      <c r="J17" s="14">
        <f t="shared" si="1"/>
        <v>1863</v>
      </c>
      <c r="K17" s="7" t="s">
        <v>37</v>
      </c>
      <c r="L17" s="14">
        <v>1957</v>
      </c>
      <c r="M17" s="14">
        <v>2010</v>
      </c>
      <c r="N17" s="14">
        <v>2077</v>
      </c>
      <c r="O17" s="14">
        <v>2028</v>
      </c>
      <c r="P17" s="14">
        <v>2152</v>
      </c>
      <c r="Q17" s="14">
        <v>1691</v>
      </c>
      <c r="R17" s="14">
        <v>1409</v>
      </c>
      <c r="S17" s="14">
        <f t="shared" si="2"/>
        <v>2045</v>
      </c>
      <c r="T17" s="14">
        <f t="shared" si="3"/>
        <v>1903</v>
      </c>
    </row>
    <row r="18" spans="1:20" ht="14.25" customHeight="1">
      <c r="A18" s="8" t="s">
        <v>38</v>
      </c>
      <c r="B18" s="15">
        <v>1946</v>
      </c>
      <c r="C18" s="15">
        <v>2044</v>
      </c>
      <c r="D18" s="15">
        <v>1981</v>
      </c>
      <c r="E18" s="15">
        <v>2074</v>
      </c>
      <c r="F18" s="15">
        <v>2152</v>
      </c>
      <c r="G18" s="15">
        <v>1874</v>
      </c>
      <c r="H18" s="15">
        <v>1481</v>
      </c>
      <c r="I18" s="15">
        <f t="shared" si="0"/>
        <v>2039</v>
      </c>
      <c r="J18" s="15">
        <f t="shared" si="1"/>
        <v>1936</v>
      </c>
      <c r="K18" s="8" t="s">
        <v>38</v>
      </c>
      <c r="L18" s="15">
        <v>2104</v>
      </c>
      <c r="M18" s="15">
        <v>2080</v>
      </c>
      <c r="N18" s="15">
        <v>2105</v>
      </c>
      <c r="O18" s="15">
        <v>2207</v>
      </c>
      <c r="P18" s="15">
        <v>2339</v>
      </c>
      <c r="Q18" s="15">
        <v>1842</v>
      </c>
      <c r="R18" s="15">
        <v>1451</v>
      </c>
      <c r="S18" s="15">
        <f t="shared" si="2"/>
        <v>2167</v>
      </c>
      <c r="T18" s="15">
        <f t="shared" si="3"/>
        <v>2018</v>
      </c>
    </row>
    <row r="19" spans="1:20" ht="14.25" customHeight="1">
      <c r="A19" s="6" t="s">
        <v>39</v>
      </c>
      <c r="B19" s="13">
        <v>1449</v>
      </c>
      <c r="C19" s="13">
        <v>1542</v>
      </c>
      <c r="D19" s="13">
        <v>1633</v>
      </c>
      <c r="E19" s="13">
        <v>1479</v>
      </c>
      <c r="F19" s="13">
        <v>1595</v>
      </c>
      <c r="G19" s="13">
        <v>1857</v>
      </c>
      <c r="H19" s="13">
        <v>1631</v>
      </c>
      <c r="I19" s="13">
        <f t="shared" si="0"/>
        <v>1540</v>
      </c>
      <c r="J19" s="13">
        <f t="shared" si="1"/>
        <v>1598</v>
      </c>
      <c r="K19" s="6" t="s">
        <v>39</v>
      </c>
      <c r="L19" s="13">
        <v>1662</v>
      </c>
      <c r="M19" s="13">
        <v>1655</v>
      </c>
      <c r="N19" s="13">
        <v>1836</v>
      </c>
      <c r="O19" s="13">
        <v>1648</v>
      </c>
      <c r="P19" s="13">
        <v>1683</v>
      </c>
      <c r="Q19" s="13">
        <v>1881</v>
      </c>
      <c r="R19" s="13">
        <v>1566</v>
      </c>
      <c r="S19" s="13">
        <f t="shared" si="2"/>
        <v>1697</v>
      </c>
      <c r="T19" s="13">
        <f t="shared" si="3"/>
        <v>1704</v>
      </c>
    </row>
    <row r="20" spans="1:20" ht="14.25" customHeight="1">
      <c r="A20" s="7" t="s">
        <v>40</v>
      </c>
      <c r="B20" s="14">
        <v>1885</v>
      </c>
      <c r="C20" s="14">
        <v>1922</v>
      </c>
      <c r="D20" s="14">
        <v>1901</v>
      </c>
      <c r="E20" s="14">
        <v>1935</v>
      </c>
      <c r="F20" s="14">
        <v>1915</v>
      </c>
      <c r="G20" s="14">
        <v>1810</v>
      </c>
      <c r="H20" s="14">
        <v>1635</v>
      </c>
      <c r="I20" s="14">
        <f t="shared" si="0"/>
        <v>1912</v>
      </c>
      <c r="J20" s="14">
        <f t="shared" si="1"/>
        <v>1858</v>
      </c>
      <c r="K20" s="7" t="s">
        <v>40</v>
      </c>
      <c r="L20" s="14">
        <v>1972</v>
      </c>
      <c r="M20" s="14">
        <v>2106</v>
      </c>
      <c r="N20" s="14">
        <v>2073</v>
      </c>
      <c r="O20" s="14">
        <v>2044</v>
      </c>
      <c r="P20" s="14">
        <v>2166</v>
      </c>
      <c r="Q20" s="14">
        <v>2022</v>
      </c>
      <c r="R20" s="14">
        <v>1710</v>
      </c>
      <c r="S20" s="14">
        <f t="shared" si="2"/>
        <v>2072</v>
      </c>
      <c r="T20" s="14">
        <f t="shared" si="3"/>
        <v>2013</v>
      </c>
    </row>
    <row r="21" spans="1:20" ht="14.25" customHeight="1">
      <c r="A21" s="7" t="s">
        <v>41</v>
      </c>
      <c r="B21" s="14">
        <v>1848</v>
      </c>
      <c r="C21" s="14">
        <v>1947</v>
      </c>
      <c r="D21" s="14">
        <v>1883</v>
      </c>
      <c r="E21" s="14">
        <v>1828</v>
      </c>
      <c r="F21" s="14">
        <v>1925</v>
      </c>
      <c r="G21" s="14">
        <v>1840</v>
      </c>
      <c r="H21" s="14">
        <v>1658</v>
      </c>
      <c r="I21" s="14">
        <f t="shared" si="0"/>
        <v>1886</v>
      </c>
      <c r="J21" s="14">
        <f t="shared" si="1"/>
        <v>1847</v>
      </c>
      <c r="K21" s="7" t="s">
        <v>41</v>
      </c>
      <c r="L21" s="14">
        <v>2066</v>
      </c>
      <c r="M21" s="14">
        <v>2191</v>
      </c>
      <c r="N21" s="14">
        <v>2048</v>
      </c>
      <c r="O21" s="14">
        <v>2127</v>
      </c>
      <c r="P21" s="14">
        <v>2262</v>
      </c>
      <c r="Q21" s="14">
        <v>2033</v>
      </c>
      <c r="R21" s="14">
        <v>1880</v>
      </c>
      <c r="S21" s="14">
        <f t="shared" si="2"/>
        <v>2139</v>
      </c>
      <c r="T21" s="14">
        <f t="shared" si="3"/>
        <v>2087</v>
      </c>
    </row>
    <row r="22" spans="1:20" ht="14.25" customHeight="1">
      <c r="A22" s="7" t="s">
        <v>42</v>
      </c>
      <c r="B22" s="14">
        <v>1878</v>
      </c>
      <c r="C22" s="14">
        <v>1903</v>
      </c>
      <c r="D22" s="14">
        <v>1854</v>
      </c>
      <c r="E22" s="14">
        <v>1866</v>
      </c>
      <c r="F22" s="14">
        <v>1863</v>
      </c>
      <c r="G22" s="14">
        <v>1745</v>
      </c>
      <c r="H22" s="14">
        <v>1496</v>
      </c>
      <c r="I22" s="14">
        <f t="shared" si="0"/>
        <v>1873</v>
      </c>
      <c r="J22" s="14">
        <f t="shared" si="1"/>
        <v>1801</v>
      </c>
      <c r="K22" s="7" t="s">
        <v>42</v>
      </c>
      <c r="L22" s="14">
        <v>2186</v>
      </c>
      <c r="M22" s="14">
        <v>2330</v>
      </c>
      <c r="N22" s="14">
        <v>2168</v>
      </c>
      <c r="O22" s="14">
        <v>2201</v>
      </c>
      <c r="P22" s="14">
        <v>2303</v>
      </c>
      <c r="Q22" s="14">
        <v>1931</v>
      </c>
      <c r="R22" s="14">
        <v>1749</v>
      </c>
      <c r="S22" s="14">
        <f t="shared" si="2"/>
        <v>2238</v>
      </c>
      <c r="T22" s="14">
        <f t="shared" si="3"/>
        <v>2124</v>
      </c>
    </row>
    <row r="23" spans="1:20" ht="14.25" customHeight="1">
      <c r="A23" s="7" t="s">
        <v>43</v>
      </c>
      <c r="B23" s="14">
        <v>1805</v>
      </c>
      <c r="C23" s="14">
        <v>1890</v>
      </c>
      <c r="D23" s="14">
        <v>1810</v>
      </c>
      <c r="E23" s="14">
        <v>1747</v>
      </c>
      <c r="F23" s="14">
        <v>1849</v>
      </c>
      <c r="G23" s="14">
        <v>1628</v>
      </c>
      <c r="H23" s="14">
        <v>1450</v>
      </c>
      <c r="I23" s="14">
        <f t="shared" si="0"/>
        <v>1820</v>
      </c>
      <c r="J23" s="14">
        <f t="shared" si="1"/>
        <v>1740</v>
      </c>
      <c r="K23" s="7" t="s">
        <v>43</v>
      </c>
      <c r="L23" s="14">
        <v>2191</v>
      </c>
      <c r="M23" s="14">
        <v>2223</v>
      </c>
      <c r="N23" s="14">
        <v>2151</v>
      </c>
      <c r="O23" s="14">
        <v>2130</v>
      </c>
      <c r="P23" s="14">
        <v>2340</v>
      </c>
      <c r="Q23" s="14">
        <v>2048</v>
      </c>
      <c r="R23" s="14">
        <v>1713</v>
      </c>
      <c r="S23" s="14">
        <f t="shared" si="2"/>
        <v>2207</v>
      </c>
      <c r="T23" s="14">
        <f t="shared" si="3"/>
        <v>2114</v>
      </c>
    </row>
    <row r="24" spans="1:20" ht="14.25" customHeight="1">
      <c r="A24" s="8" t="s">
        <v>44</v>
      </c>
      <c r="B24" s="15">
        <v>1872</v>
      </c>
      <c r="C24" s="15">
        <v>1993</v>
      </c>
      <c r="D24" s="15">
        <v>1929</v>
      </c>
      <c r="E24" s="15">
        <v>1912</v>
      </c>
      <c r="F24" s="15">
        <v>2063</v>
      </c>
      <c r="G24" s="15">
        <v>1715</v>
      </c>
      <c r="H24" s="15">
        <v>1421</v>
      </c>
      <c r="I24" s="15">
        <f t="shared" si="0"/>
        <v>1954</v>
      </c>
      <c r="J24" s="15">
        <f t="shared" si="1"/>
        <v>1844</v>
      </c>
      <c r="K24" s="8" t="s">
        <v>44</v>
      </c>
      <c r="L24" s="15">
        <v>2437</v>
      </c>
      <c r="M24" s="15">
        <v>2538</v>
      </c>
      <c r="N24" s="15">
        <v>2468</v>
      </c>
      <c r="O24" s="15">
        <v>2223</v>
      </c>
      <c r="P24" s="15">
        <v>2606</v>
      </c>
      <c r="Q24" s="15">
        <v>2153</v>
      </c>
      <c r="R24" s="15">
        <v>1675</v>
      </c>
      <c r="S24" s="15">
        <f t="shared" si="2"/>
        <v>2454</v>
      </c>
      <c r="T24" s="15">
        <f t="shared" si="3"/>
        <v>2300</v>
      </c>
    </row>
    <row r="25" spans="1:20" ht="14.25" customHeight="1">
      <c r="A25" s="6" t="s">
        <v>45</v>
      </c>
      <c r="B25" s="13">
        <v>2468</v>
      </c>
      <c r="C25" s="13">
        <v>2425</v>
      </c>
      <c r="D25" s="13">
        <v>2590</v>
      </c>
      <c r="E25" s="13">
        <v>2483</v>
      </c>
      <c r="F25" s="13">
        <v>2868</v>
      </c>
      <c r="G25" s="13">
        <v>1686</v>
      </c>
      <c r="H25" s="13">
        <v>1409</v>
      </c>
      <c r="I25" s="13">
        <f t="shared" si="0"/>
        <v>2567</v>
      </c>
      <c r="J25" s="13">
        <f t="shared" si="1"/>
        <v>2276</v>
      </c>
      <c r="K25" s="6" t="s">
        <v>45</v>
      </c>
      <c r="L25" s="13">
        <v>2676</v>
      </c>
      <c r="M25" s="13">
        <v>2882</v>
      </c>
      <c r="N25" s="13">
        <v>2539</v>
      </c>
      <c r="O25" s="13">
        <v>2893</v>
      </c>
      <c r="P25" s="13">
        <v>2487</v>
      </c>
      <c r="Q25" s="13">
        <v>2073</v>
      </c>
      <c r="R25" s="13">
        <v>1560</v>
      </c>
      <c r="S25" s="13">
        <f t="shared" si="2"/>
        <v>2695</v>
      </c>
      <c r="T25" s="13">
        <f t="shared" si="3"/>
        <v>2444</v>
      </c>
    </row>
    <row r="26" spans="1:20" ht="14.25" customHeight="1">
      <c r="A26" s="7" t="s">
        <v>46</v>
      </c>
      <c r="B26" s="14">
        <v>2219</v>
      </c>
      <c r="C26" s="14">
        <v>2199</v>
      </c>
      <c r="D26" s="14">
        <v>2173</v>
      </c>
      <c r="E26" s="14">
        <v>2159</v>
      </c>
      <c r="F26" s="14">
        <v>2594</v>
      </c>
      <c r="G26" s="14">
        <v>1463</v>
      </c>
      <c r="H26" s="14">
        <v>1254</v>
      </c>
      <c r="I26" s="14">
        <f t="shared" si="0"/>
        <v>2269</v>
      </c>
      <c r="J26" s="14">
        <f t="shared" si="1"/>
        <v>2009</v>
      </c>
      <c r="K26" s="7" t="s">
        <v>46</v>
      </c>
      <c r="L26" s="14">
        <v>2316</v>
      </c>
      <c r="M26" s="14">
        <v>2415</v>
      </c>
      <c r="N26" s="14">
        <v>2370</v>
      </c>
      <c r="O26" s="14">
        <v>2436</v>
      </c>
      <c r="P26" s="14">
        <v>2410</v>
      </c>
      <c r="Q26" s="14">
        <v>1673</v>
      </c>
      <c r="R26" s="14">
        <v>1411</v>
      </c>
      <c r="S26" s="14">
        <f t="shared" si="2"/>
        <v>2389</v>
      </c>
      <c r="T26" s="14">
        <f t="shared" si="3"/>
        <v>2147</v>
      </c>
    </row>
    <row r="27" spans="1:20" ht="14.25" customHeight="1">
      <c r="A27" s="7" t="s">
        <v>47</v>
      </c>
      <c r="B27" s="14">
        <v>1620</v>
      </c>
      <c r="C27" s="14">
        <v>1645</v>
      </c>
      <c r="D27" s="14">
        <v>1642</v>
      </c>
      <c r="E27" s="14">
        <v>1681</v>
      </c>
      <c r="F27" s="14">
        <v>1839</v>
      </c>
      <c r="G27" s="14">
        <v>1375</v>
      </c>
      <c r="H27" s="14">
        <v>1277</v>
      </c>
      <c r="I27" s="14">
        <f t="shared" si="0"/>
        <v>1685</v>
      </c>
      <c r="J27" s="14">
        <f t="shared" si="1"/>
        <v>1583</v>
      </c>
      <c r="K27" s="7" t="s">
        <v>47</v>
      </c>
      <c r="L27" s="14">
        <v>1972</v>
      </c>
      <c r="M27" s="14">
        <v>1999</v>
      </c>
      <c r="N27" s="14">
        <v>1989</v>
      </c>
      <c r="O27" s="14">
        <v>2041</v>
      </c>
      <c r="P27" s="14">
        <v>2063</v>
      </c>
      <c r="Q27" s="14">
        <v>1587</v>
      </c>
      <c r="R27" s="14">
        <v>1428</v>
      </c>
      <c r="S27" s="14">
        <f t="shared" si="2"/>
        <v>2013</v>
      </c>
      <c r="T27" s="14">
        <f t="shared" si="3"/>
        <v>1868</v>
      </c>
    </row>
    <row r="28" spans="1:20" ht="14.25" customHeight="1">
      <c r="A28" s="7" t="s">
        <v>48</v>
      </c>
      <c r="B28" s="14">
        <v>1643</v>
      </c>
      <c r="C28" s="14">
        <v>1613</v>
      </c>
      <c r="D28" s="14">
        <v>1488</v>
      </c>
      <c r="E28" s="14">
        <v>1593</v>
      </c>
      <c r="F28" s="14">
        <v>1813</v>
      </c>
      <c r="G28" s="14">
        <v>1373</v>
      </c>
      <c r="H28" s="14">
        <v>1192</v>
      </c>
      <c r="I28" s="14">
        <f t="shared" si="0"/>
        <v>1630</v>
      </c>
      <c r="J28" s="14">
        <f t="shared" si="1"/>
        <v>1531</v>
      </c>
      <c r="K28" s="7" t="s">
        <v>48</v>
      </c>
      <c r="L28" s="14">
        <v>2138</v>
      </c>
      <c r="M28" s="14">
        <v>2047</v>
      </c>
      <c r="N28" s="14">
        <v>1990</v>
      </c>
      <c r="O28" s="14">
        <v>2074</v>
      </c>
      <c r="P28" s="14">
        <v>2098</v>
      </c>
      <c r="Q28" s="14">
        <v>1627</v>
      </c>
      <c r="R28" s="14">
        <v>1392</v>
      </c>
      <c r="S28" s="14">
        <f t="shared" si="2"/>
        <v>2069</v>
      </c>
      <c r="T28" s="14">
        <f t="shared" si="3"/>
        <v>1909</v>
      </c>
    </row>
    <row r="29" spans="1:20" ht="14.25" customHeight="1">
      <c r="A29" s="7" t="s">
        <v>49</v>
      </c>
      <c r="B29" s="14">
        <v>1332</v>
      </c>
      <c r="C29" s="14">
        <v>1485</v>
      </c>
      <c r="D29" s="14">
        <v>1332</v>
      </c>
      <c r="E29" s="14">
        <v>1474</v>
      </c>
      <c r="F29" s="14">
        <v>1577</v>
      </c>
      <c r="G29" s="14">
        <v>1173</v>
      </c>
      <c r="H29" s="14">
        <v>1218</v>
      </c>
      <c r="I29" s="14">
        <f t="shared" si="0"/>
        <v>1440</v>
      </c>
      <c r="J29" s="14">
        <f t="shared" si="1"/>
        <v>1370</v>
      </c>
      <c r="K29" s="7" t="s">
        <v>49</v>
      </c>
      <c r="L29" s="14">
        <v>1944</v>
      </c>
      <c r="M29" s="14">
        <v>1987</v>
      </c>
      <c r="N29" s="14">
        <v>1825</v>
      </c>
      <c r="O29" s="14">
        <v>1989</v>
      </c>
      <c r="P29" s="14">
        <v>1959</v>
      </c>
      <c r="Q29" s="14">
        <v>1478</v>
      </c>
      <c r="R29" s="14">
        <v>1131</v>
      </c>
      <c r="S29" s="14">
        <f t="shared" si="2"/>
        <v>1941</v>
      </c>
      <c r="T29" s="14">
        <f t="shared" si="3"/>
        <v>1759</v>
      </c>
    </row>
    <row r="30" spans="1:20" ht="14.25" customHeight="1">
      <c r="A30" s="8" t="s">
        <v>50</v>
      </c>
      <c r="B30" s="15">
        <v>1217</v>
      </c>
      <c r="C30" s="15">
        <v>1186</v>
      </c>
      <c r="D30" s="15">
        <v>1169</v>
      </c>
      <c r="E30" s="15">
        <v>1247</v>
      </c>
      <c r="F30" s="15">
        <v>1413</v>
      </c>
      <c r="G30" s="15">
        <v>1077</v>
      </c>
      <c r="H30" s="15">
        <v>1048</v>
      </c>
      <c r="I30" s="15">
        <f t="shared" si="0"/>
        <v>1246</v>
      </c>
      <c r="J30" s="15">
        <f t="shared" si="1"/>
        <v>1194</v>
      </c>
      <c r="K30" s="8" t="s">
        <v>50</v>
      </c>
      <c r="L30" s="15">
        <v>1565</v>
      </c>
      <c r="M30" s="15">
        <v>1666</v>
      </c>
      <c r="N30" s="15">
        <v>1555</v>
      </c>
      <c r="O30" s="15">
        <v>1714</v>
      </c>
      <c r="P30" s="15">
        <v>1834</v>
      </c>
      <c r="Q30" s="15">
        <v>1277</v>
      </c>
      <c r="R30" s="15">
        <v>1189</v>
      </c>
      <c r="S30" s="15">
        <f t="shared" si="2"/>
        <v>1667</v>
      </c>
      <c r="T30" s="15">
        <f t="shared" si="3"/>
        <v>1543</v>
      </c>
    </row>
    <row r="31" spans="1:20" ht="14.25" customHeight="1">
      <c r="A31" s="6" t="s">
        <v>51</v>
      </c>
      <c r="B31" s="13">
        <f t="shared" ref="B31:J31" si="4">SUM(B7:B30)</f>
        <v>36304</v>
      </c>
      <c r="C31" s="13">
        <f t="shared" si="4"/>
        <v>37261</v>
      </c>
      <c r="D31" s="13">
        <f t="shared" si="4"/>
        <v>37238</v>
      </c>
      <c r="E31" s="13">
        <f t="shared" si="4"/>
        <v>37433</v>
      </c>
      <c r="F31" s="13">
        <f t="shared" si="4"/>
        <v>39783</v>
      </c>
      <c r="G31" s="13">
        <f t="shared" si="4"/>
        <v>32522</v>
      </c>
      <c r="H31" s="13">
        <f t="shared" si="4"/>
        <v>26274</v>
      </c>
      <c r="I31" s="13">
        <f t="shared" si="4"/>
        <v>37604</v>
      </c>
      <c r="J31" s="13">
        <f t="shared" si="4"/>
        <v>35262</v>
      </c>
      <c r="K31" s="6" t="s">
        <v>51</v>
      </c>
      <c r="L31" s="13">
        <f t="shared" ref="L31:T31" si="5">SUM(L7:L30)</f>
        <v>40604</v>
      </c>
      <c r="M31" s="13">
        <f t="shared" si="5"/>
        <v>42747</v>
      </c>
      <c r="N31" s="13">
        <f t="shared" si="5"/>
        <v>42310</v>
      </c>
      <c r="O31" s="13">
        <f t="shared" si="5"/>
        <v>42555</v>
      </c>
      <c r="P31" s="13">
        <f t="shared" si="5"/>
        <v>43512</v>
      </c>
      <c r="Q31" s="13">
        <f t="shared" si="5"/>
        <v>35355</v>
      </c>
      <c r="R31" s="13">
        <f t="shared" si="5"/>
        <v>27944</v>
      </c>
      <c r="S31" s="13">
        <f t="shared" si="5"/>
        <v>42345</v>
      </c>
      <c r="T31" s="13">
        <f t="shared" si="5"/>
        <v>39287</v>
      </c>
    </row>
    <row r="32" spans="1:20" ht="14.25" customHeight="1">
      <c r="A32" s="8" t="s">
        <v>52</v>
      </c>
      <c r="B32" s="15">
        <f t="shared" ref="B32:J32" si="6">ROUND(AVERAGE(B7:B30),0)</f>
        <v>1513</v>
      </c>
      <c r="C32" s="15">
        <f t="shared" si="6"/>
        <v>1553</v>
      </c>
      <c r="D32" s="15">
        <f t="shared" si="6"/>
        <v>1552</v>
      </c>
      <c r="E32" s="15">
        <f t="shared" si="6"/>
        <v>1560</v>
      </c>
      <c r="F32" s="15">
        <f t="shared" si="6"/>
        <v>1658</v>
      </c>
      <c r="G32" s="15">
        <f t="shared" si="6"/>
        <v>1355</v>
      </c>
      <c r="H32" s="15">
        <f t="shared" si="6"/>
        <v>1095</v>
      </c>
      <c r="I32" s="15">
        <f t="shared" si="6"/>
        <v>1567</v>
      </c>
      <c r="J32" s="15">
        <f t="shared" si="6"/>
        <v>1469</v>
      </c>
      <c r="K32" s="8" t="s">
        <v>52</v>
      </c>
      <c r="L32" s="15">
        <f t="shared" ref="L32:T32" si="7">ROUND(AVERAGE(L7:L30),0)</f>
        <v>1692</v>
      </c>
      <c r="M32" s="15">
        <f t="shared" si="7"/>
        <v>1781</v>
      </c>
      <c r="N32" s="15">
        <f t="shared" si="7"/>
        <v>1763</v>
      </c>
      <c r="O32" s="15">
        <f t="shared" si="7"/>
        <v>1773</v>
      </c>
      <c r="P32" s="15">
        <f t="shared" si="7"/>
        <v>1813</v>
      </c>
      <c r="Q32" s="15">
        <f t="shared" si="7"/>
        <v>1473</v>
      </c>
      <c r="R32" s="15">
        <f t="shared" si="7"/>
        <v>1164</v>
      </c>
      <c r="S32" s="15">
        <f t="shared" si="7"/>
        <v>1764</v>
      </c>
      <c r="T32" s="15">
        <f t="shared" si="7"/>
        <v>1637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A25</f>
        <v>18~19시</v>
      </c>
      <c r="E33" s="6" t="str">
        <f>A14</f>
        <v>07~08시</v>
      </c>
      <c r="F33" s="6" t="str">
        <f>A25</f>
        <v>18~19시</v>
      </c>
      <c r="G33" s="6" t="str">
        <f>A18</f>
        <v>11~12시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K24</f>
        <v>17~18시</v>
      </c>
      <c r="R33" s="6" t="str">
        <f>K21</f>
        <v>14~15시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2620</v>
      </c>
      <c r="C34" s="14">
        <f t="shared" si="8"/>
        <v>2461</v>
      </c>
      <c r="D34" s="14">
        <f t="shared" si="8"/>
        <v>2590</v>
      </c>
      <c r="E34" s="14">
        <f t="shared" si="8"/>
        <v>2572</v>
      </c>
      <c r="F34" s="14">
        <f t="shared" si="8"/>
        <v>2868</v>
      </c>
      <c r="G34" s="14">
        <f t="shared" si="8"/>
        <v>1874</v>
      </c>
      <c r="H34" s="14">
        <f t="shared" si="8"/>
        <v>1658</v>
      </c>
      <c r="I34" s="14">
        <f t="shared" si="8"/>
        <v>2567</v>
      </c>
      <c r="J34" s="14">
        <f t="shared" si="8"/>
        <v>2276</v>
      </c>
      <c r="K34" s="7" t="s">
        <v>54</v>
      </c>
      <c r="L34" s="14">
        <f t="shared" ref="L34:T34" si="9">MAX(L7:L30)</f>
        <v>2870</v>
      </c>
      <c r="M34" s="14">
        <f t="shared" si="9"/>
        <v>2898</v>
      </c>
      <c r="N34" s="14">
        <f t="shared" si="9"/>
        <v>2990</v>
      </c>
      <c r="O34" s="14">
        <f t="shared" si="9"/>
        <v>2995</v>
      </c>
      <c r="P34" s="14">
        <f t="shared" si="9"/>
        <v>2911</v>
      </c>
      <c r="Q34" s="14">
        <f t="shared" si="9"/>
        <v>2153</v>
      </c>
      <c r="R34" s="14">
        <f t="shared" si="9"/>
        <v>1880</v>
      </c>
      <c r="S34" s="14">
        <f t="shared" si="9"/>
        <v>2933</v>
      </c>
      <c r="T34" s="14">
        <f t="shared" si="9"/>
        <v>2459</v>
      </c>
    </row>
    <row r="35" spans="1:20" ht="14.25" customHeight="1">
      <c r="A35" s="8" t="s">
        <v>55</v>
      </c>
      <c r="B35" s="11">
        <f t="shared" ref="B35:J35" si="10">ROUND(B34/B31%,2)</f>
        <v>7.22</v>
      </c>
      <c r="C35" s="11">
        <f t="shared" si="10"/>
        <v>6.6</v>
      </c>
      <c r="D35" s="11">
        <f t="shared" si="10"/>
        <v>6.96</v>
      </c>
      <c r="E35" s="11">
        <f t="shared" si="10"/>
        <v>6.87</v>
      </c>
      <c r="F35" s="11">
        <f t="shared" si="10"/>
        <v>7.21</v>
      </c>
      <c r="G35" s="11">
        <f t="shared" si="10"/>
        <v>5.76</v>
      </c>
      <c r="H35" s="11">
        <f t="shared" si="10"/>
        <v>6.31</v>
      </c>
      <c r="I35" s="11">
        <f t="shared" si="10"/>
        <v>6.83</v>
      </c>
      <c r="J35" s="11">
        <f t="shared" si="10"/>
        <v>6.45</v>
      </c>
      <c r="K35" s="8" t="s">
        <v>55</v>
      </c>
      <c r="L35" s="11">
        <f t="shared" ref="L35:T35" si="11">ROUND(L34/L31%,2)</f>
        <v>7.07</v>
      </c>
      <c r="M35" s="11">
        <f t="shared" si="11"/>
        <v>6.78</v>
      </c>
      <c r="N35" s="11">
        <f t="shared" si="11"/>
        <v>7.07</v>
      </c>
      <c r="O35" s="11">
        <f t="shared" si="11"/>
        <v>7.04</v>
      </c>
      <c r="P35" s="11">
        <f t="shared" si="11"/>
        <v>6.69</v>
      </c>
      <c r="Q35" s="11">
        <f t="shared" si="11"/>
        <v>6.09</v>
      </c>
      <c r="R35" s="11">
        <f t="shared" si="11"/>
        <v>6.73</v>
      </c>
      <c r="S35" s="11">
        <f t="shared" si="11"/>
        <v>6.93</v>
      </c>
      <c r="T35" s="11">
        <f t="shared" si="11"/>
        <v>6.26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79933</v>
      </c>
      <c r="D39" s="16">
        <v>34700</v>
      </c>
      <c r="E39" s="17">
        <v>45233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0.434</v>
      </c>
      <c r="E40" s="19">
        <f>ROUND(E39/C39,3)</f>
        <v>0.56599999999999995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79949</v>
      </c>
      <c r="D41" s="16">
        <v>37604</v>
      </c>
      <c r="E41" s="17">
        <v>42345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</v>
      </c>
      <c r="E42" s="19">
        <f>ROUND(E41/C41,3)</f>
        <v>0.53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16</v>
      </c>
      <c r="D43" s="16">
        <f>D41-D39</f>
        <v>2904</v>
      </c>
      <c r="E43" s="17">
        <f>E41-E39</f>
        <v>-2888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2.0016764039883402E-4</v>
      </c>
      <c r="D44" s="18">
        <f>(D41-D39)/D39</f>
        <v>8.3688760806916423E-2</v>
      </c>
      <c r="E44" s="19">
        <f>(E41-E39)/E39</f>
        <v>-6.3847191209957327E-2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55118110236227" right="0.59055118110236227" top="0.59055118110236227" bottom="0.6692913385826772" header="3.937007874015748E-2" footer="3.937007874015748E-2"/>
  <pageSetup paperSize="9" orientation="portrait" r:id="rId1"/>
  <headerFooter differentFirst="1">
    <oddFooter>&amp;C- 103 -</oddFooter>
    <firstFooter>&amp;C- 102 -</first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447</v>
      </c>
      <c r="B1" s="2"/>
      <c r="C1" s="2"/>
      <c r="D1" s="2"/>
      <c r="E1" s="2"/>
      <c r="F1" s="2" t="s">
        <v>448</v>
      </c>
      <c r="G1" s="2"/>
      <c r="H1" s="2"/>
      <c r="I1" s="2"/>
      <c r="J1" s="2"/>
      <c r="K1" s="2" t="s">
        <v>450</v>
      </c>
      <c r="L1" s="2"/>
      <c r="M1" s="2"/>
      <c r="N1" s="2"/>
      <c r="O1" s="2"/>
      <c r="P1" s="2" t="s">
        <v>451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449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452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505</v>
      </c>
      <c r="C7" s="13">
        <v>763</v>
      </c>
      <c r="D7" s="13">
        <v>879</v>
      </c>
      <c r="E7" s="13">
        <v>743</v>
      </c>
      <c r="F7" s="13">
        <v>855</v>
      </c>
      <c r="G7" s="13">
        <v>816</v>
      </c>
      <c r="H7" s="13">
        <v>672</v>
      </c>
      <c r="I7" s="13">
        <f t="shared" ref="I7:I30" si="0">ROUND(AVERAGE(B7:F7),0)</f>
        <v>749</v>
      </c>
      <c r="J7" s="13">
        <f t="shared" ref="J7:J30" si="1">ROUND(AVERAGE(B7:H7),0)</f>
        <v>748</v>
      </c>
      <c r="K7" s="6" t="s">
        <v>27</v>
      </c>
      <c r="L7" s="13">
        <v>432</v>
      </c>
      <c r="M7" s="13">
        <v>702</v>
      </c>
      <c r="N7" s="13">
        <v>680</v>
      </c>
      <c r="O7" s="13">
        <v>782</v>
      </c>
      <c r="P7" s="13">
        <v>753</v>
      </c>
      <c r="Q7" s="13">
        <v>800</v>
      </c>
      <c r="R7" s="13">
        <v>745</v>
      </c>
      <c r="S7" s="13">
        <f t="shared" ref="S7:S30" si="2">ROUND(AVERAGE(L7:P7),0)</f>
        <v>670</v>
      </c>
      <c r="T7" s="13">
        <f t="shared" ref="T7:T30" si="3">ROUND(AVERAGE(L7:R7),0)</f>
        <v>699</v>
      </c>
    </row>
    <row r="8" spans="1:20" ht="14.25" customHeight="1">
      <c r="A8" s="7" t="s">
        <v>28</v>
      </c>
      <c r="B8" s="14">
        <v>278</v>
      </c>
      <c r="C8" s="14">
        <v>494</v>
      </c>
      <c r="D8" s="14">
        <v>447</v>
      </c>
      <c r="E8" s="14">
        <v>639</v>
      </c>
      <c r="F8" s="14">
        <v>937</v>
      </c>
      <c r="G8" s="14">
        <v>515</v>
      </c>
      <c r="H8" s="14">
        <v>562</v>
      </c>
      <c r="I8" s="14">
        <f t="shared" si="0"/>
        <v>559</v>
      </c>
      <c r="J8" s="14">
        <f t="shared" si="1"/>
        <v>553</v>
      </c>
      <c r="K8" s="7" t="s">
        <v>28</v>
      </c>
      <c r="L8" s="14">
        <v>320</v>
      </c>
      <c r="M8" s="14">
        <v>506</v>
      </c>
      <c r="N8" s="14">
        <v>484</v>
      </c>
      <c r="O8" s="14">
        <v>601</v>
      </c>
      <c r="P8" s="14">
        <v>619</v>
      </c>
      <c r="Q8" s="14">
        <v>730</v>
      </c>
      <c r="R8" s="14">
        <v>583</v>
      </c>
      <c r="S8" s="14">
        <f t="shared" si="2"/>
        <v>506</v>
      </c>
      <c r="T8" s="14">
        <f t="shared" si="3"/>
        <v>549</v>
      </c>
    </row>
    <row r="9" spans="1:20" ht="14.25" customHeight="1">
      <c r="A9" s="7" t="s">
        <v>29</v>
      </c>
      <c r="B9" s="14">
        <v>227</v>
      </c>
      <c r="C9" s="14">
        <v>875</v>
      </c>
      <c r="D9" s="14">
        <v>641</v>
      </c>
      <c r="E9" s="14">
        <v>607</v>
      </c>
      <c r="F9" s="14">
        <v>499</v>
      </c>
      <c r="G9" s="14">
        <v>513</v>
      </c>
      <c r="H9" s="14">
        <v>376</v>
      </c>
      <c r="I9" s="14">
        <f t="shared" si="0"/>
        <v>570</v>
      </c>
      <c r="J9" s="14">
        <f t="shared" si="1"/>
        <v>534</v>
      </c>
      <c r="K9" s="7" t="s">
        <v>29</v>
      </c>
      <c r="L9" s="14">
        <v>226</v>
      </c>
      <c r="M9" s="14">
        <v>401</v>
      </c>
      <c r="N9" s="14">
        <v>370</v>
      </c>
      <c r="O9" s="14">
        <v>434</v>
      </c>
      <c r="P9" s="14">
        <v>431</v>
      </c>
      <c r="Q9" s="14">
        <v>581</v>
      </c>
      <c r="R9" s="14">
        <v>436</v>
      </c>
      <c r="S9" s="14">
        <f t="shared" si="2"/>
        <v>372</v>
      </c>
      <c r="T9" s="14">
        <f t="shared" si="3"/>
        <v>411</v>
      </c>
    </row>
    <row r="10" spans="1:20" ht="14.25" customHeight="1">
      <c r="A10" s="7" t="s">
        <v>30</v>
      </c>
      <c r="B10" s="14">
        <v>299</v>
      </c>
      <c r="C10" s="14">
        <v>414</v>
      </c>
      <c r="D10" s="14">
        <v>274</v>
      </c>
      <c r="E10" s="14">
        <v>489</v>
      </c>
      <c r="F10" s="14">
        <v>635</v>
      </c>
      <c r="G10" s="14">
        <v>336</v>
      </c>
      <c r="H10" s="14">
        <v>314</v>
      </c>
      <c r="I10" s="14">
        <f t="shared" si="0"/>
        <v>422</v>
      </c>
      <c r="J10" s="14">
        <f t="shared" si="1"/>
        <v>394</v>
      </c>
      <c r="K10" s="7" t="s">
        <v>30</v>
      </c>
      <c r="L10" s="14">
        <v>178</v>
      </c>
      <c r="M10" s="14">
        <v>300</v>
      </c>
      <c r="N10" s="14">
        <v>279</v>
      </c>
      <c r="O10" s="14">
        <v>320</v>
      </c>
      <c r="P10" s="14">
        <v>316</v>
      </c>
      <c r="Q10" s="14">
        <v>439</v>
      </c>
      <c r="R10" s="14">
        <v>351</v>
      </c>
      <c r="S10" s="14">
        <f t="shared" si="2"/>
        <v>279</v>
      </c>
      <c r="T10" s="14">
        <f t="shared" si="3"/>
        <v>312</v>
      </c>
    </row>
    <row r="11" spans="1:20" ht="14.25" customHeight="1">
      <c r="A11" s="7" t="s">
        <v>31</v>
      </c>
      <c r="B11" s="14">
        <v>175</v>
      </c>
      <c r="C11" s="14">
        <v>384</v>
      </c>
      <c r="D11" s="14">
        <v>444</v>
      </c>
      <c r="E11" s="14">
        <v>264</v>
      </c>
      <c r="F11" s="14">
        <v>391</v>
      </c>
      <c r="G11" s="14">
        <v>775</v>
      </c>
      <c r="H11" s="14">
        <v>228</v>
      </c>
      <c r="I11" s="14">
        <f t="shared" si="0"/>
        <v>332</v>
      </c>
      <c r="J11" s="14">
        <f t="shared" si="1"/>
        <v>380</v>
      </c>
      <c r="K11" s="7" t="s">
        <v>31</v>
      </c>
      <c r="L11" s="14">
        <v>252</v>
      </c>
      <c r="M11" s="14">
        <v>371</v>
      </c>
      <c r="N11" s="14">
        <v>341</v>
      </c>
      <c r="O11" s="14">
        <v>305</v>
      </c>
      <c r="P11" s="14">
        <v>321</v>
      </c>
      <c r="Q11" s="14">
        <v>374</v>
      </c>
      <c r="R11" s="14">
        <v>345</v>
      </c>
      <c r="S11" s="14">
        <f t="shared" si="2"/>
        <v>318</v>
      </c>
      <c r="T11" s="14">
        <f t="shared" si="3"/>
        <v>330</v>
      </c>
    </row>
    <row r="12" spans="1:20" ht="14.25" customHeight="1">
      <c r="A12" s="8" t="s">
        <v>32</v>
      </c>
      <c r="B12" s="15">
        <v>418</v>
      </c>
      <c r="C12" s="15">
        <v>346</v>
      </c>
      <c r="D12" s="15">
        <v>505</v>
      </c>
      <c r="E12" s="15">
        <v>595</v>
      </c>
      <c r="F12" s="15">
        <v>764</v>
      </c>
      <c r="G12" s="15">
        <v>403</v>
      </c>
      <c r="H12" s="15">
        <v>354</v>
      </c>
      <c r="I12" s="15">
        <f t="shared" si="0"/>
        <v>526</v>
      </c>
      <c r="J12" s="15">
        <f t="shared" si="1"/>
        <v>484</v>
      </c>
      <c r="K12" s="8" t="s">
        <v>32</v>
      </c>
      <c r="L12" s="15">
        <v>390</v>
      </c>
      <c r="M12" s="15">
        <v>335</v>
      </c>
      <c r="N12" s="15">
        <v>331</v>
      </c>
      <c r="O12" s="15">
        <v>381</v>
      </c>
      <c r="P12" s="15">
        <v>394</v>
      </c>
      <c r="Q12" s="15">
        <v>375</v>
      </c>
      <c r="R12" s="15">
        <v>388</v>
      </c>
      <c r="S12" s="15">
        <f t="shared" si="2"/>
        <v>366</v>
      </c>
      <c r="T12" s="15">
        <f t="shared" si="3"/>
        <v>371</v>
      </c>
    </row>
    <row r="13" spans="1:20" ht="14.25" customHeight="1">
      <c r="A13" s="6" t="s">
        <v>33</v>
      </c>
      <c r="B13" s="13">
        <v>887</v>
      </c>
      <c r="C13" s="13">
        <v>943</v>
      </c>
      <c r="D13" s="13">
        <v>876</v>
      </c>
      <c r="E13" s="13">
        <v>800</v>
      </c>
      <c r="F13" s="13">
        <v>812</v>
      </c>
      <c r="G13" s="13">
        <v>449</v>
      </c>
      <c r="H13" s="13">
        <v>391</v>
      </c>
      <c r="I13" s="13">
        <f t="shared" si="0"/>
        <v>864</v>
      </c>
      <c r="J13" s="13">
        <f t="shared" si="1"/>
        <v>737</v>
      </c>
      <c r="K13" s="6" t="s">
        <v>33</v>
      </c>
      <c r="L13" s="13">
        <v>936</v>
      </c>
      <c r="M13" s="13">
        <v>847</v>
      </c>
      <c r="N13" s="13">
        <v>830</v>
      </c>
      <c r="O13" s="13">
        <v>845</v>
      </c>
      <c r="P13" s="13">
        <v>845</v>
      </c>
      <c r="Q13" s="13">
        <v>538</v>
      </c>
      <c r="R13" s="13">
        <v>602</v>
      </c>
      <c r="S13" s="13">
        <f t="shared" si="2"/>
        <v>861</v>
      </c>
      <c r="T13" s="13">
        <f t="shared" si="3"/>
        <v>778</v>
      </c>
    </row>
    <row r="14" spans="1:20" ht="14.25" customHeight="1">
      <c r="A14" s="7" t="s">
        <v>34</v>
      </c>
      <c r="B14" s="14">
        <v>1491</v>
      </c>
      <c r="C14" s="14">
        <v>2083</v>
      </c>
      <c r="D14" s="14">
        <v>1762</v>
      </c>
      <c r="E14" s="14">
        <v>1594</v>
      </c>
      <c r="F14" s="14">
        <v>1886</v>
      </c>
      <c r="G14" s="14">
        <v>866</v>
      </c>
      <c r="H14" s="14">
        <v>525</v>
      </c>
      <c r="I14" s="14">
        <f t="shared" si="0"/>
        <v>1763</v>
      </c>
      <c r="J14" s="14">
        <f t="shared" si="1"/>
        <v>1458</v>
      </c>
      <c r="K14" s="7" t="s">
        <v>34</v>
      </c>
      <c r="L14" s="14">
        <v>2191</v>
      </c>
      <c r="M14" s="14">
        <v>2153</v>
      </c>
      <c r="N14" s="14">
        <v>2061</v>
      </c>
      <c r="O14" s="14">
        <v>2019</v>
      </c>
      <c r="P14" s="14">
        <v>2148</v>
      </c>
      <c r="Q14" s="14">
        <v>740</v>
      </c>
      <c r="R14" s="14">
        <v>671</v>
      </c>
      <c r="S14" s="14">
        <f t="shared" si="2"/>
        <v>2114</v>
      </c>
      <c r="T14" s="14">
        <f t="shared" si="3"/>
        <v>1712</v>
      </c>
    </row>
    <row r="15" spans="1:20" ht="14.25" customHeight="1">
      <c r="A15" s="7" t="s">
        <v>35</v>
      </c>
      <c r="B15" s="14">
        <v>2190</v>
      </c>
      <c r="C15" s="14">
        <v>2208</v>
      </c>
      <c r="D15" s="14">
        <v>1849</v>
      </c>
      <c r="E15" s="14">
        <v>2091</v>
      </c>
      <c r="F15" s="14">
        <v>2252</v>
      </c>
      <c r="G15" s="14">
        <v>1070</v>
      </c>
      <c r="H15" s="14">
        <v>1542</v>
      </c>
      <c r="I15" s="14">
        <f t="shared" si="0"/>
        <v>2118</v>
      </c>
      <c r="J15" s="14">
        <f t="shared" si="1"/>
        <v>1886</v>
      </c>
      <c r="K15" s="7" t="s">
        <v>35</v>
      </c>
      <c r="L15" s="14">
        <v>2788</v>
      </c>
      <c r="M15" s="14">
        <v>2595</v>
      </c>
      <c r="N15" s="14">
        <v>2749</v>
      </c>
      <c r="O15" s="14">
        <v>2823</v>
      </c>
      <c r="P15" s="14">
        <v>2721</v>
      </c>
      <c r="Q15" s="14">
        <v>1159</v>
      </c>
      <c r="R15" s="14">
        <v>942</v>
      </c>
      <c r="S15" s="14">
        <f t="shared" si="2"/>
        <v>2735</v>
      </c>
      <c r="T15" s="14">
        <f t="shared" si="3"/>
        <v>2254</v>
      </c>
    </row>
    <row r="16" spans="1:20" ht="14.25" customHeight="1">
      <c r="A16" s="7" t="s">
        <v>36</v>
      </c>
      <c r="B16" s="14">
        <v>1930</v>
      </c>
      <c r="C16" s="14">
        <v>2041</v>
      </c>
      <c r="D16" s="14">
        <v>1897</v>
      </c>
      <c r="E16" s="14">
        <v>2019</v>
      </c>
      <c r="F16" s="14">
        <v>2384</v>
      </c>
      <c r="G16" s="14">
        <v>1351</v>
      </c>
      <c r="H16" s="14">
        <v>1188</v>
      </c>
      <c r="I16" s="14">
        <f t="shared" si="0"/>
        <v>2054</v>
      </c>
      <c r="J16" s="14">
        <f t="shared" si="1"/>
        <v>1830</v>
      </c>
      <c r="K16" s="7" t="s">
        <v>36</v>
      </c>
      <c r="L16" s="14">
        <v>1809</v>
      </c>
      <c r="M16" s="14">
        <v>1826</v>
      </c>
      <c r="N16" s="14">
        <v>1961</v>
      </c>
      <c r="O16" s="14">
        <v>1749</v>
      </c>
      <c r="P16" s="14">
        <v>1686</v>
      </c>
      <c r="Q16" s="14">
        <v>1167</v>
      </c>
      <c r="R16" s="14">
        <v>860</v>
      </c>
      <c r="S16" s="14">
        <f t="shared" si="2"/>
        <v>1806</v>
      </c>
      <c r="T16" s="14">
        <f t="shared" si="3"/>
        <v>1580</v>
      </c>
    </row>
    <row r="17" spans="1:20" ht="14.25" customHeight="1">
      <c r="A17" s="7" t="s">
        <v>37</v>
      </c>
      <c r="B17" s="14">
        <v>2374</v>
      </c>
      <c r="C17" s="14">
        <v>1530</v>
      </c>
      <c r="D17" s="14">
        <v>1882</v>
      </c>
      <c r="E17" s="14">
        <v>2080</v>
      </c>
      <c r="F17" s="14">
        <v>1576</v>
      </c>
      <c r="G17" s="14">
        <v>1363</v>
      </c>
      <c r="H17" s="14">
        <v>1267</v>
      </c>
      <c r="I17" s="14">
        <f t="shared" si="0"/>
        <v>1888</v>
      </c>
      <c r="J17" s="14">
        <f t="shared" si="1"/>
        <v>1725</v>
      </c>
      <c r="K17" s="7" t="s">
        <v>37</v>
      </c>
      <c r="L17" s="14">
        <v>1473</v>
      </c>
      <c r="M17" s="14">
        <v>1574</v>
      </c>
      <c r="N17" s="14">
        <v>1627</v>
      </c>
      <c r="O17" s="14">
        <v>1570</v>
      </c>
      <c r="P17" s="14">
        <v>1507</v>
      </c>
      <c r="Q17" s="14">
        <v>1428</v>
      </c>
      <c r="R17" s="14">
        <v>1327</v>
      </c>
      <c r="S17" s="14">
        <f t="shared" si="2"/>
        <v>1550</v>
      </c>
      <c r="T17" s="14">
        <f t="shared" si="3"/>
        <v>1501</v>
      </c>
    </row>
    <row r="18" spans="1:20" ht="14.25" customHeight="1">
      <c r="A18" s="8" t="s">
        <v>38</v>
      </c>
      <c r="B18" s="15">
        <v>1547</v>
      </c>
      <c r="C18" s="15">
        <v>1542</v>
      </c>
      <c r="D18" s="15">
        <v>1694</v>
      </c>
      <c r="E18" s="15">
        <v>1565</v>
      </c>
      <c r="F18" s="15">
        <v>1743</v>
      </c>
      <c r="G18" s="15">
        <v>1365</v>
      </c>
      <c r="H18" s="15">
        <v>1494</v>
      </c>
      <c r="I18" s="15">
        <f t="shared" si="0"/>
        <v>1618</v>
      </c>
      <c r="J18" s="15">
        <f t="shared" si="1"/>
        <v>1564</v>
      </c>
      <c r="K18" s="8" t="s">
        <v>38</v>
      </c>
      <c r="L18" s="15">
        <v>1315</v>
      </c>
      <c r="M18" s="15">
        <v>1547</v>
      </c>
      <c r="N18" s="15">
        <v>1699</v>
      </c>
      <c r="O18" s="15">
        <v>1611</v>
      </c>
      <c r="P18" s="15">
        <v>1508</v>
      </c>
      <c r="Q18" s="15">
        <v>1502</v>
      </c>
      <c r="R18" s="15">
        <v>1103</v>
      </c>
      <c r="S18" s="15">
        <f t="shared" si="2"/>
        <v>1536</v>
      </c>
      <c r="T18" s="15">
        <f t="shared" si="3"/>
        <v>1469</v>
      </c>
    </row>
    <row r="19" spans="1:20" ht="14.25" customHeight="1">
      <c r="A19" s="6" t="s">
        <v>39</v>
      </c>
      <c r="B19" s="13">
        <v>1330</v>
      </c>
      <c r="C19" s="13">
        <v>1203</v>
      </c>
      <c r="D19" s="13">
        <v>1577</v>
      </c>
      <c r="E19" s="13">
        <v>1246</v>
      </c>
      <c r="F19" s="13">
        <v>1350</v>
      </c>
      <c r="G19" s="13">
        <v>1682</v>
      </c>
      <c r="H19" s="13">
        <v>1590</v>
      </c>
      <c r="I19" s="13">
        <f t="shared" si="0"/>
        <v>1341</v>
      </c>
      <c r="J19" s="13">
        <f t="shared" si="1"/>
        <v>1425</v>
      </c>
      <c r="K19" s="6" t="s">
        <v>39</v>
      </c>
      <c r="L19" s="13">
        <v>1208</v>
      </c>
      <c r="M19" s="13">
        <v>1293</v>
      </c>
      <c r="N19" s="13">
        <v>1291</v>
      </c>
      <c r="O19" s="13">
        <v>1892</v>
      </c>
      <c r="P19" s="13">
        <v>1313</v>
      </c>
      <c r="Q19" s="13">
        <v>1632</v>
      </c>
      <c r="R19" s="13">
        <v>1316</v>
      </c>
      <c r="S19" s="13">
        <f t="shared" si="2"/>
        <v>1399</v>
      </c>
      <c r="T19" s="13">
        <f t="shared" si="3"/>
        <v>1421</v>
      </c>
    </row>
    <row r="20" spans="1:20" ht="14.25" customHeight="1">
      <c r="A20" s="7" t="s">
        <v>40</v>
      </c>
      <c r="B20" s="14">
        <v>1878</v>
      </c>
      <c r="C20" s="14">
        <v>1429</v>
      </c>
      <c r="D20" s="14">
        <v>1628</v>
      </c>
      <c r="E20" s="14">
        <v>1459</v>
      </c>
      <c r="F20" s="14">
        <v>1329</v>
      </c>
      <c r="G20" s="14">
        <v>1653</v>
      </c>
      <c r="H20" s="14">
        <v>1733</v>
      </c>
      <c r="I20" s="14">
        <f t="shared" si="0"/>
        <v>1545</v>
      </c>
      <c r="J20" s="14">
        <f t="shared" si="1"/>
        <v>1587</v>
      </c>
      <c r="K20" s="7" t="s">
        <v>40</v>
      </c>
      <c r="L20" s="14">
        <v>1512</v>
      </c>
      <c r="M20" s="14">
        <v>1598</v>
      </c>
      <c r="N20" s="14">
        <v>1544</v>
      </c>
      <c r="O20" s="14">
        <v>1476</v>
      </c>
      <c r="P20" s="14">
        <v>1507</v>
      </c>
      <c r="Q20" s="14">
        <v>1687</v>
      </c>
      <c r="R20" s="14">
        <v>1354</v>
      </c>
      <c r="S20" s="14">
        <f t="shared" si="2"/>
        <v>1527</v>
      </c>
      <c r="T20" s="14">
        <f t="shared" si="3"/>
        <v>1525</v>
      </c>
    </row>
    <row r="21" spans="1:20" ht="14.25" customHeight="1">
      <c r="A21" s="7" t="s">
        <v>41</v>
      </c>
      <c r="B21" s="14">
        <v>1777</v>
      </c>
      <c r="C21" s="14">
        <v>1576</v>
      </c>
      <c r="D21" s="14">
        <v>1720</v>
      </c>
      <c r="E21" s="14">
        <v>1296</v>
      </c>
      <c r="F21" s="14">
        <v>1611</v>
      </c>
      <c r="G21" s="14">
        <v>1518</v>
      </c>
      <c r="H21" s="14">
        <v>2035</v>
      </c>
      <c r="I21" s="14">
        <f t="shared" si="0"/>
        <v>1596</v>
      </c>
      <c r="J21" s="14">
        <f t="shared" si="1"/>
        <v>1648</v>
      </c>
      <c r="K21" s="7" t="s">
        <v>41</v>
      </c>
      <c r="L21" s="14">
        <v>1576</v>
      </c>
      <c r="M21" s="14">
        <v>1626</v>
      </c>
      <c r="N21" s="14">
        <v>1614</v>
      </c>
      <c r="O21" s="14">
        <v>1373</v>
      </c>
      <c r="P21" s="14">
        <v>1545</v>
      </c>
      <c r="Q21" s="14">
        <v>1710</v>
      </c>
      <c r="R21" s="14">
        <v>1404</v>
      </c>
      <c r="S21" s="14">
        <f t="shared" si="2"/>
        <v>1547</v>
      </c>
      <c r="T21" s="14">
        <f t="shared" si="3"/>
        <v>1550</v>
      </c>
    </row>
    <row r="22" spans="1:20" ht="14.25" customHeight="1">
      <c r="A22" s="7" t="s">
        <v>42</v>
      </c>
      <c r="B22" s="14">
        <v>2631</v>
      </c>
      <c r="C22" s="14">
        <v>1400</v>
      </c>
      <c r="D22" s="14">
        <v>1656</v>
      </c>
      <c r="E22" s="14">
        <v>1812</v>
      </c>
      <c r="F22" s="14">
        <v>1968</v>
      </c>
      <c r="G22" s="14">
        <v>1956</v>
      </c>
      <c r="H22" s="14">
        <v>1652</v>
      </c>
      <c r="I22" s="14">
        <f t="shared" si="0"/>
        <v>1893</v>
      </c>
      <c r="J22" s="14">
        <f t="shared" si="1"/>
        <v>1868</v>
      </c>
      <c r="K22" s="7" t="s">
        <v>42</v>
      </c>
      <c r="L22" s="14">
        <v>1576</v>
      </c>
      <c r="M22" s="14">
        <v>1605</v>
      </c>
      <c r="N22" s="14">
        <v>1668</v>
      </c>
      <c r="O22" s="14">
        <v>1867</v>
      </c>
      <c r="P22" s="14">
        <v>1714</v>
      </c>
      <c r="Q22" s="14">
        <v>1759</v>
      </c>
      <c r="R22" s="14">
        <v>1365</v>
      </c>
      <c r="S22" s="14">
        <f t="shared" si="2"/>
        <v>1686</v>
      </c>
      <c r="T22" s="14">
        <f t="shared" si="3"/>
        <v>1651</v>
      </c>
    </row>
    <row r="23" spans="1:20" ht="14.25" customHeight="1">
      <c r="A23" s="7" t="s">
        <v>43</v>
      </c>
      <c r="B23" s="14">
        <v>2706</v>
      </c>
      <c r="C23" s="14">
        <v>1388</v>
      </c>
      <c r="D23" s="14">
        <v>1407</v>
      </c>
      <c r="E23" s="14">
        <v>1724</v>
      </c>
      <c r="F23" s="14">
        <v>1630</v>
      </c>
      <c r="G23" s="14">
        <v>1579</v>
      </c>
      <c r="H23" s="14">
        <v>1759</v>
      </c>
      <c r="I23" s="14">
        <f t="shared" si="0"/>
        <v>1771</v>
      </c>
      <c r="J23" s="14">
        <f t="shared" si="1"/>
        <v>1742</v>
      </c>
      <c r="K23" s="7" t="s">
        <v>43</v>
      </c>
      <c r="L23" s="14">
        <v>1560</v>
      </c>
      <c r="M23" s="14">
        <v>1681</v>
      </c>
      <c r="N23" s="14">
        <v>1867</v>
      </c>
      <c r="O23" s="14">
        <v>1825</v>
      </c>
      <c r="P23" s="14">
        <v>1876</v>
      </c>
      <c r="Q23" s="14">
        <v>1762</v>
      </c>
      <c r="R23" s="14">
        <v>1421</v>
      </c>
      <c r="S23" s="14">
        <f t="shared" si="2"/>
        <v>1762</v>
      </c>
      <c r="T23" s="14">
        <f t="shared" si="3"/>
        <v>1713</v>
      </c>
    </row>
    <row r="24" spans="1:20" ht="14.25" customHeight="1">
      <c r="A24" s="8" t="s">
        <v>44</v>
      </c>
      <c r="B24" s="15">
        <v>2329</v>
      </c>
      <c r="C24" s="15">
        <v>1615</v>
      </c>
      <c r="D24" s="15">
        <v>1629</v>
      </c>
      <c r="E24" s="15">
        <v>2029</v>
      </c>
      <c r="F24" s="15">
        <v>1763</v>
      </c>
      <c r="G24" s="15">
        <v>1506</v>
      </c>
      <c r="H24" s="15">
        <v>1473</v>
      </c>
      <c r="I24" s="15">
        <f t="shared" si="0"/>
        <v>1873</v>
      </c>
      <c r="J24" s="15">
        <f t="shared" si="1"/>
        <v>1763</v>
      </c>
      <c r="K24" s="8" t="s">
        <v>44</v>
      </c>
      <c r="L24" s="15">
        <v>1803</v>
      </c>
      <c r="M24" s="15">
        <v>1870</v>
      </c>
      <c r="N24" s="15">
        <v>2139</v>
      </c>
      <c r="O24" s="15">
        <v>1969</v>
      </c>
      <c r="P24" s="15">
        <v>2013</v>
      </c>
      <c r="Q24" s="15">
        <v>1997</v>
      </c>
      <c r="R24" s="15">
        <v>1445</v>
      </c>
      <c r="S24" s="15">
        <f t="shared" si="2"/>
        <v>1959</v>
      </c>
      <c r="T24" s="15">
        <f t="shared" si="3"/>
        <v>1891</v>
      </c>
    </row>
    <row r="25" spans="1:20" ht="14.25" customHeight="1">
      <c r="A25" s="6" t="s">
        <v>45</v>
      </c>
      <c r="B25" s="13">
        <v>2395</v>
      </c>
      <c r="C25" s="13">
        <v>2106</v>
      </c>
      <c r="D25" s="13">
        <v>2203</v>
      </c>
      <c r="E25" s="13">
        <v>2098</v>
      </c>
      <c r="F25" s="13">
        <v>2193</v>
      </c>
      <c r="G25" s="13">
        <v>1387</v>
      </c>
      <c r="H25" s="13">
        <v>1374</v>
      </c>
      <c r="I25" s="13">
        <f t="shared" si="0"/>
        <v>2199</v>
      </c>
      <c r="J25" s="13">
        <f t="shared" si="1"/>
        <v>1965</v>
      </c>
      <c r="K25" s="6" t="s">
        <v>45</v>
      </c>
      <c r="L25" s="13">
        <v>1948</v>
      </c>
      <c r="M25" s="13">
        <v>1998</v>
      </c>
      <c r="N25" s="13">
        <v>2179</v>
      </c>
      <c r="O25" s="13">
        <v>2062</v>
      </c>
      <c r="P25" s="13">
        <v>2204</v>
      </c>
      <c r="Q25" s="13">
        <v>2152</v>
      </c>
      <c r="R25" s="13">
        <v>1347</v>
      </c>
      <c r="S25" s="13">
        <f t="shared" si="2"/>
        <v>2078</v>
      </c>
      <c r="T25" s="13">
        <f t="shared" si="3"/>
        <v>1984</v>
      </c>
    </row>
    <row r="26" spans="1:20" ht="14.25" customHeight="1">
      <c r="A26" s="7" t="s">
        <v>46</v>
      </c>
      <c r="B26" s="14">
        <v>1761</v>
      </c>
      <c r="C26" s="14">
        <v>1841</v>
      </c>
      <c r="D26" s="14">
        <v>1772</v>
      </c>
      <c r="E26" s="14">
        <v>2289</v>
      </c>
      <c r="F26" s="14">
        <v>1920</v>
      </c>
      <c r="G26" s="14">
        <v>1117</v>
      </c>
      <c r="H26" s="14">
        <v>1142</v>
      </c>
      <c r="I26" s="14">
        <f t="shared" si="0"/>
        <v>1917</v>
      </c>
      <c r="J26" s="14">
        <f t="shared" si="1"/>
        <v>1692</v>
      </c>
      <c r="K26" s="7" t="s">
        <v>46</v>
      </c>
      <c r="L26" s="14">
        <v>1618</v>
      </c>
      <c r="M26" s="14">
        <v>1853</v>
      </c>
      <c r="N26" s="14">
        <v>2158</v>
      </c>
      <c r="O26" s="14">
        <v>2023</v>
      </c>
      <c r="P26" s="14">
        <v>2223</v>
      </c>
      <c r="Q26" s="14">
        <v>1505</v>
      </c>
      <c r="R26" s="14">
        <v>1147</v>
      </c>
      <c r="S26" s="14">
        <f t="shared" si="2"/>
        <v>1975</v>
      </c>
      <c r="T26" s="14">
        <f t="shared" si="3"/>
        <v>1790</v>
      </c>
    </row>
    <row r="27" spans="1:20" ht="14.25" customHeight="1">
      <c r="A27" s="7" t="s">
        <v>47</v>
      </c>
      <c r="B27" s="14">
        <v>2065</v>
      </c>
      <c r="C27" s="14">
        <v>1779</v>
      </c>
      <c r="D27" s="14">
        <v>1363</v>
      </c>
      <c r="E27" s="14">
        <v>1361</v>
      </c>
      <c r="F27" s="14">
        <v>1984</v>
      </c>
      <c r="G27" s="14">
        <v>1065</v>
      </c>
      <c r="H27" s="14">
        <v>1071</v>
      </c>
      <c r="I27" s="14">
        <f t="shared" si="0"/>
        <v>1710</v>
      </c>
      <c r="J27" s="14">
        <f t="shared" si="1"/>
        <v>1527</v>
      </c>
      <c r="K27" s="7" t="s">
        <v>47</v>
      </c>
      <c r="L27" s="14">
        <v>1307</v>
      </c>
      <c r="M27" s="14">
        <v>1396</v>
      </c>
      <c r="N27" s="14">
        <v>1415</v>
      </c>
      <c r="O27" s="14">
        <v>1681</v>
      </c>
      <c r="P27" s="14">
        <v>1888</v>
      </c>
      <c r="Q27" s="14">
        <v>1392</v>
      </c>
      <c r="R27" s="14">
        <v>1012</v>
      </c>
      <c r="S27" s="14">
        <f t="shared" si="2"/>
        <v>1537</v>
      </c>
      <c r="T27" s="14">
        <f t="shared" si="3"/>
        <v>1442</v>
      </c>
    </row>
    <row r="28" spans="1:20" ht="14.25" customHeight="1">
      <c r="A28" s="7" t="s">
        <v>48</v>
      </c>
      <c r="B28" s="14">
        <v>1511</v>
      </c>
      <c r="C28" s="14">
        <v>2129</v>
      </c>
      <c r="D28" s="14">
        <v>1239</v>
      </c>
      <c r="E28" s="14">
        <v>1526</v>
      </c>
      <c r="F28" s="14">
        <v>1348</v>
      </c>
      <c r="G28" s="14">
        <v>1020</v>
      </c>
      <c r="H28" s="14">
        <v>991</v>
      </c>
      <c r="I28" s="14">
        <f t="shared" si="0"/>
        <v>1551</v>
      </c>
      <c r="J28" s="14">
        <f t="shared" si="1"/>
        <v>1395</v>
      </c>
      <c r="K28" s="7" t="s">
        <v>48</v>
      </c>
      <c r="L28" s="14">
        <v>1212</v>
      </c>
      <c r="M28" s="14">
        <v>1302</v>
      </c>
      <c r="N28" s="14">
        <v>1293</v>
      </c>
      <c r="O28" s="14">
        <v>1371</v>
      </c>
      <c r="P28" s="14">
        <v>1634</v>
      </c>
      <c r="Q28" s="14">
        <v>1430</v>
      </c>
      <c r="R28" s="14">
        <v>889</v>
      </c>
      <c r="S28" s="14">
        <f t="shared" si="2"/>
        <v>1362</v>
      </c>
      <c r="T28" s="14">
        <f t="shared" si="3"/>
        <v>1304</v>
      </c>
    </row>
    <row r="29" spans="1:20" ht="14.25" customHeight="1">
      <c r="A29" s="7" t="s">
        <v>49</v>
      </c>
      <c r="B29" s="14">
        <v>1154</v>
      </c>
      <c r="C29" s="14">
        <v>1252</v>
      </c>
      <c r="D29" s="14">
        <v>1132</v>
      </c>
      <c r="E29" s="14">
        <v>1922</v>
      </c>
      <c r="F29" s="14">
        <v>1529</v>
      </c>
      <c r="G29" s="14">
        <v>936</v>
      </c>
      <c r="H29" s="14">
        <v>690</v>
      </c>
      <c r="I29" s="14">
        <f t="shared" si="0"/>
        <v>1398</v>
      </c>
      <c r="J29" s="14">
        <f t="shared" si="1"/>
        <v>1231</v>
      </c>
      <c r="K29" s="7" t="s">
        <v>49</v>
      </c>
      <c r="L29" s="14">
        <v>1273</v>
      </c>
      <c r="M29" s="14">
        <v>1361</v>
      </c>
      <c r="N29" s="14">
        <v>1357</v>
      </c>
      <c r="O29" s="14">
        <v>1470</v>
      </c>
      <c r="P29" s="14">
        <v>1436</v>
      </c>
      <c r="Q29" s="14">
        <v>1335</v>
      </c>
      <c r="R29" s="14">
        <v>823</v>
      </c>
      <c r="S29" s="14">
        <f t="shared" si="2"/>
        <v>1379</v>
      </c>
      <c r="T29" s="14">
        <f t="shared" si="3"/>
        <v>1294</v>
      </c>
    </row>
    <row r="30" spans="1:20" ht="14.25" customHeight="1">
      <c r="A30" s="8" t="s">
        <v>50</v>
      </c>
      <c r="B30" s="15">
        <v>812</v>
      </c>
      <c r="C30" s="15">
        <v>1228</v>
      </c>
      <c r="D30" s="15">
        <v>1639</v>
      </c>
      <c r="E30" s="15">
        <v>1150</v>
      </c>
      <c r="F30" s="15">
        <v>1463</v>
      </c>
      <c r="G30" s="15">
        <v>732</v>
      </c>
      <c r="H30" s="15">
        <v>587</v>
      </c>
      <c r="I30" s="15">
        <f t="shared" si="0"/>
        <v>1258</v>
      </c>
      <c r="J30" s="15">
        <f t="shared" si="1"/>
        <v>1087</v>
      </c>
      <c r="K30" s="8" t="s">
        <v>50</v>
      </c>
      <c r="L30" s="15">
        <v>834</v>
      </c>
      <c r="M30" s="15">
        <v>897</v>
      </c>
      <c r="N30" s="15">
        <v>1005</v>
      </c>
      <c r="O30" s="15">
        <v>1020</v>
      </c>
      <c r="P30" s="15">
        <v>1003</v>
      </c>
      <c r="Q30" s="15">
        <v>872</v>
      </c>
      <c r="R30" s="15">
        <v>617</v>
      </c>
      <c r="S30" s="15">
        <f t="shared" si="2"/>
        <v>952</v>
      </c>
      <c r="T30" s="15">
        <f t="shared" si="3"/>
        <v>893</v>
      </c>
    </row>
    <row r="31" spans="1:20" ht="14.25" customHeight="1">
      <c r="A31" s="6" t="s">
        <v>51</v>
      </c>
      <c r="B31" s="13">
        <f t="shared" ref="B31:J31" si="4">SUM(B7:B30)</f>
        <v>34670</v>
      </c>
      <c r="C31" s="13">
        <f t="shared" si="4"/>
        <v>32569</v>
      </c>
      <c r="D31" s="13">
        <f t="shared" si="4"/>
        <v>32115</v>
      </c>
      <c r="E31" s="13">
        <f t="shared" si="4"/>
        <v>33398</v>
      </c>
      <c r="F31" s="13">
        <f t="shared" si="4"/>
        <v>34822</v>
      </c>
      <c r="G31" s="13">
        <f t="shared" si="4"/>
        <v>25973</v>
      </c>
      <c r="H31" s="13">
        <f t="shared" si="4"/>
        <v>25010</v>
      </c>
      <c r="I31" s="13">
        <f t="shared" si="4"/>
        <v>33515</v>
      </c>
      <c r="J31" s="13">
        <f t="shared" si="4"/>
        <v>31223</v>
      </c>
      <c r="K31" s="6" t="s">
        <v>51</v>
      </c>
      <c r="L31" s="13">
        <f t="shared" ref="L31:T31" si="5">SUM(L7:L30)</f>
        <v>29737</v>
      </c>
      <c r="M31" s="13">
        <f t="shared" si="5"/>
        <v>31637</v>
      </c>
      <c r="N31" s="13">
        <f t="shared" si="5"/>
        <v>32942</v>
      </c>
      <c r="O31" s="13">
        <f t="shared" si="5"/>
        <v>33469</v>
      </c>
      <c r="P31" s="13">
        <f t="shared" si="5"/>
        <v>33605</v>
      </c>
      <c r="Q31" s="13">
        <f t="shared" si="5"/>
        <v>29066</v>
      </c>
      <c r="R31" s="13">
        <f t="shared" si="5"/>
        <v>22493</v>
      </c>
      <c r="S31" s="13">
        <f t="shared" si="5"/>
        <v>32276</v>
      </c>
      <c r="T31" s="13">
        <f t="shared" si="5"/>
        <v>30424</v>
      </c>
    </row>
    <row r="32" spans="1:20" ht="14.25" customHeight="1">
      <c r="A32" s="8" t="s">
        <v>52</v>
      </c>
      <c r="B32" s="15">
        <f t="shared" ref="B32:J32" si="6">ROUND(AVERAGE(B7:B30),0)</f>
        <v>1445</v>
      </c>
      <c r="C32" s="15">
        <f t="shared" si="6"/>
        <v>1357</v>
      </c>
      <c r="D32" s="15">
        <f t="shared" si="6"/>
        <v>1338</v>
      </c>
      <c r="E32" s="15">
        <f t="shared" si="6"/>
        <v>1392</v>
      </c>
      <c r="F32" s="15">
        <f t="shared" si="6"/>
        <v>1451</v>
      </c>
      <c r="G32" s="15">
        <f t="shared" si="6"/>
        <v>1082</v>
      </c>
      <c r="H32" s="15">
        <f t="shared" si="6"/>
        <v>1042</v>
      </c>
      <c r="I32" s="15">
        <f t="shared" si="6"/>
        <v>1396</v>
      </c>
      <c r="J32" s="15">
        <f t="shared" si="6"/>
        <v>1301</v>
      </c>
      <c r="K32" s="8" t="s">
        <v>52</v>
      </c>
      <c r="L32" s="15">
        <f t="shared" ref="L32:T32" si="7">ROUND(AVERAGE(L7:L30),0)</f>
        <v>1239</v>
      </c>
      <c r="M32" s="15">
        <f t="shared" si="7"/>
        <v>1318</v>
      </c>
      <c r="N32" s="15">
        <f t="shared" si="7"/>
        <v>1373</v>
      </c>
      <c r="O32" s="15">
        <f t="shared" si="7"/>
        <v>1395</v>
      </c>
      <c r="P32" s="15">
        <f t="shared" si="7"/>
        <v>1400</v>
      </c>
      <c r="Q32" s="15">
        <f t="shared" si="7"/>
        <v>1211</v>
      </c>
      <c r="R32" s="15">
        <f t="shared" si="7"/>
        <v>937</v>
      </c>
      <c r="S32" s="15">
        <f t="shared" si="7"/>
        <v>1345</v>
      </c>
      <c r="T32" s="15">
        <f t="shared" si="7"/>
        <v>1268</v>
      </c>
    </row>
    <row r="33" spans="1:20" ht="14.25" customHeight="1">
      <c r="A33" s="6" t="s">
        <v>53</v>
      </c>
      <c r="B33" s="6" t="str">
        <f>A23</f>
        <v>16~17시</v>
      </c>
      <c r="C33" s="6" t="str">
        <f>A15</f>
        <v>08~09시</v>
      </c>
      <c r="D33" s="6" t="str">
        <f>A25</f>
        <v>18~19시</v>
      </c>
      <c r="E33" s="6" t="str">
        <f>A26</f>
        <v>19~20시</v>
      </c>
      <c r="F33" s="6" t="str">
        <f>A16</f>
        <v>09~10시</v>
      </c>
      <c r="G33" s="6" t="str">
        <f>A22</f>
        <v>15~16시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K25</f>
        <v>18~19시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2706</v>
      </c>
      <c r="C34" s="14">
        <f t="shared" si="8"/>
        <v>2208</v>
      </c>
      <c r="D34" s="14">
        <f t="shared" si="8"/>
        <v>2203</v>
      </c>
      <c r="E34" s="14">
        <f t="shared" si="8"/>
        <v>2289</v>
      </c>
      <c r="F34" s="14">
        <f t="shared" si="8"/>
        <v>2384</v>
      </c>
      <c r="G34" s="14">
        <f t="shared" si="8"/>
        <v>1956</v>
      </c>
      <c r="H34" s="14">
        <f t="shared" si="8"/>
        <v>2035</v>
      </c>
      <c r="I34" s="14">
        <f t="shared" si="8"/>
        <v>2199</v>
      </c>
      <c r="J34" s="14">
        <f t="shared" si="8"/>
        <v>1965</v>
      </c>
      <c r="K34" s="7" t="s">
        <v>54</v>
      </c>
      <c r="L34" s="14">
        <f t="shared" ref="L34:T34" si="9">MAX(L7:L30)</f>
        <v>2788</v>
      </c>
      <c r="M34" s="14">
        <f t="shared" si="9"/>
        <v>2595</v>
      </c>
      <c r="N34" s="14">
        <f t="shared" si="9"/>
        <v>2749</v>
      </c>
      <c r="O34" s="14">
        <f t="shared" si="9"/>
        <v>2823</v>
      </c>
      <c r="P34" s="14">
        <f t="shared" si="9"/>
        <v>2721</v>
      </c>
      <c r="Q34" s="14">
        <f t="shared" si="9"/>
        <v>2152</v>
      </c>
      <c r="R34" s="14">
        <f t="shared" si="9"/>
        <v>1445</v>
      </c>
      <c r="S34" s="14">
        <f t="shared" si="9"/>
        <v>2735</v>
      </c>
      <c r="T34" s="14">
        <f t="shared" si="9"/>
        <v>2254</v>
      </c>
    </row>
    <row r="35" spans="1:20" ht="14.25" customHeight="1">
      <c r="A35" s="8" t="s">
        <v>55</v>
      </c>
      <c r="B35" s="11">
        <f t="shared" ref="B35:J35" si="10">ROUND(B34/B31%,2)</f>
        <v>7.81</v>
      </c>
      <c r="C35" s="11">
        <f t="shared" si="10"/>
        <v>6.78</v>
      </c>
      <c r="D35" s="11">
        <f t="shared" si="10"/>
        <v>6.86</v>
      </c>
      <c r="E35" s="11">
        <f t="shared" si="10"/>
        <v>6.85</v>
      </c>
      <c r="F35" s="11">
        <f t="shared" si="10"/>
        <v>6.85</v>
      </c>
      <c r="G35" s="11">
        <f t="shared" si="10"/>
        <v>7.53</v>
      </c>
      <c r="H35" s="11">
        <f t="shared" si="10"/>
        <v>8.14</v>
      </c>
      <c r="I35" s="11">
        <f t="shared" si="10"/>
        <v>6.56</v>
      </c>
      <c r="J35" s="11">
        <f t="shared" si="10"/>
        <v>6.29</v>
      </c>
      <c r="K35" s="8" t="s">
        <v>55</v>
      </c>
      <c r="L35" s="11">
        <f t="shared" ref="L35:T35" si="11">ROUND(L34/L31%,2)</f>
        <v>9.3800000000000008</v>
      </c>
      <c r="M35" s="11">
        <f t="shared" si="11"/>
        <v>8.1999999999999993</v>
      </c>
      <c r="N35" s="11">
        <f t="shared" si="11"/>
        <v>8.34</v>
      </c>
      <c r="O35" s="11">
        <f t="shared" si="11"/>
        <v>8.43</v>
      </c>
      <c r="P35" s="11">
        <f t="shared" si="11"/>
        <v>8.1</v>
      </c>
      <c r="Q35" s="11">
        <f t="shared" si="11"/>
        <v>7.4</v>
      </c>
      <c r="R35" s="11">
        <f t="shared" si="11"/>
        <v>6.42</v>
      </c>
      <c r="S35" s="11">
        <f t="shared" si="11"/>
        <v>8.4700000000000006</v>
      </c>
      <c r="T35" s="11">
        <f t="shared" si="11"/>
        <v>7.41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69692</v>
      </c>
      <c r="D39" s="16">
        <v>37952</v>
      </c>
      <c r="E39" s="17">
        <v>31740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0.54500000000000004</v>
      </c>
      <c r="E40" s="19">
        <f>ROUND(E39/C39,3)</f>
        <v>0.45500000000000002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65791</v>
      </c>
      <c r="D41" s="16">
        <v>33515</v>
      </c>
      <c r="E41" s="17">
        <v>32276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0.50900000000000001</v>
      </c>
      <c r="E42" s="19">
        <f>ROUND(E41/C41,3)</f>
        <v>0.49099999999999999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-3901</v>
      </c>
      <c r="D43" s="16">
        <f>D41-D39</f>
        <v>-4437</v>
      </c>
      <c r="E43" s="17">
        <f>E41-E39</f>
        <v>536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-5.5974860816162542E-2</v>
      </c>
      <c r="D44" s="18">
        <f>(D41-D39)/D39</f>
        <v>-0.1169108347386172</v>
      </c>
      <c r="E44" s="19">
        <f>(E41-E39)/E39</f>
        <v>1.6887208569628231E-2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&amp;C- 197 -</oddFooter>
    <firstFooter>&amp;C- 196 -</first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441</v>
      </c>
      <c r="B1" s="2"/>
      <c r="C1" s="2"/>
      <c r="D1" s="2"/>
      <c r="E1" s="2"/>
      <c r="F1" s="2" t="s">
        <v>442</v>
      </c>
      <c r="G1" s="2"/>
      <c r="H1" s="2"/>
      <c r="I1" s="2"/>
      <c r="J1" s="2"/>
      <c r="K1" s="2" t="s">
        <v>444</v>
      </c>
      <c r="L1" s="2"/>
      <c r="M1" s="2"/>
      <c r="N1" s="2"/>
      <c r="O1" s="2"/>
      <c r="P1" s="2" t="s">
        <v>445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443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446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705</v>
      </c>
      <c r="C7" s="13">
        <v>946</v>
      </c>
      <c r="D7" s="13">
        <v>920</v>
      </c>
      <c r="E7" s="13">
        <v>1008</v>
      </c>
      <c r="F7" s="13">
        <v>1061</v>
      </c>
      <c r="G7" s="13">
        <v>1043</v>
      </c>
      <c r="H7" s="13">
        <v>1129</v>
      </c>
      <c r="I7" s="13">
        <f t="shared" ref="I7:I30" si="0">ROUND(AVERAGE(B7:F7),0)</f>
        <v>928</v>
      </c>
      <c r="J7" s="13">
        <f t="shared" ref="J7:J30" si="1">ROUND(AVERAGE(B7:H7),0)</f>
        <v>973</v>
      </c>
      <c r="K7" s="6" t="s">
        <v>27</v>
      </c>
      <c r="L7" s="13">
        <v>1176</v>
      </c>
      <c r="M7" s="13">
        <v>1499</v>
      </c>
      <c r="N7" s="13">
        <v>1558</v>
      </c>
      <c r="O7" s="13">
        <v>1701</v>
      </c>
      <c r="P7" s="13">
        <v>1670</v>
      </c>
      <c r="Q7" s="13">
        <v>1754</v>
      </c>
      <c r="R7" s="13">
        <v>1737</v>
      </c>
      <c r="S7" s="13">
        <f t="shared" ref="S7:S30" si="2">ROUND(AVERAGE(L7:P7),0)</f>
        <v>1521</v>
      </c>
      <c r="T7" s="13">
        <f t="shared" ref="T7:T30" si="3">ROUND(AVERAGE(L7:R7),0)</f>
        <v>1585</v>
      </c>
    </row>
    <row r="8" spans="1:20" ht="14.25" customHeight="1">
      <c r="A8" s="7" t="s">
        <v>28</v>
      </c>
      <c r="B8" s="14">
        <v>454</v>
      </c>
      <c r="C8" s="14">
        <v>665</v>
      </c>
      <c r="D8" s="14">
        <v>659</v>
      </c>
      <c r="E8" s="14">
        <v>759</v>
      </c>
      <c r="F8" s="14">
        <v>757</v>
      </c>
      <c r="G8" s="14">
        <v>881</v>
      </c>
      <c r="H8" s="14">
        <v>788</v>
      </c>
      <c r="I8" s="14">
        <f t="shared" si="0"/>
        <v>659</v>
      </c>
      <c r="J8" s="14">
        <f t="shared" si="1"/>
        <v>709</v>
      </c>
      <c r="K8" s="7" t="s">
        <v>28</v>
      </c>
      <c r="L8" s="14">
        <v>796</v>
      </c>
      <c r="M8" s="14">
        <v>1253</v>
      </c>
      <c r="N8" s="14">
        <v>1117</v>
      </c>
      <c r="O8" s="14">
        <v>1140</v>
      </c>
      <c r="P8" s="14">
        <v>1387</v>
      </c>
      <c r="Q8" s="14">
        <v>1503</v>
      </c>
      <c r="R8" s="14">
        <v>1260</v>
      </c>
      <c r="S8" s="14">
        <f t="shared" si="2"/>
        <v>1139</v>
      </c>
      <c r="T8" s="14">
        <f t="shared" si="3"/>
        <v>1208</v>
      </c>
    </row>
    <row r="9" spans="1:20" ht="14.25" customHeight="1">
      <c r="A9" s="7" t="s">
        <v>29</v>
      </c>
      <c r="B9" s="14">
        <v>384</v>
      </c>
      <c r="C9" s="14">
        <v>534</v>
      </c>
      <c r="D9" s="14">
        <v>556</v>
      </c>
      <c r="E9" s="14">
        <v>537</v>
      </c>
      <c r="F9" s="14">
        <v>628</v>
      </c>
      <c r="G9" s="14">
        <v>712</v>
      </c>
      <c r="H9" s="14">
        <v>594</v>
      </c>
      <c r="I9" s="14">
        <f t="shared" si="0"/>
        <v>528</v>
      </c>
      <c r="J9" s="14">
        <f t="shared" si="1"/>
        <v>564</v>
      </c>
      <c r="K9" s="7" t="s">
        <v>29</v>
      </c>
      <c r="L9" s="14">
        <v>572</v>
      </c>
      <c r="M9" s="14">
        <v>823</v>
      </c>
      <c r="N9" s="14">
        <v>858</v>
      </c>
      <c r="O9" s="14">
        <v>927</v>
      </c>
      <c r="P9" s="14">
        <v>976</v>
      </c>
      <c r="Q9" s="14">
        <v>1148</v>
      </c>
      <c r="R9" s="14">
        <v>942</v>
      </c>
      <c r="S9" s="14">
        <f t="shared" si="2"/>
        <v>831</v>
      </c>
      <c r="T9" s="14">
        <f t="shared" si="3"/>
        <v>892</v>
      </c>
    </row>
    <row r="10" spans="1:20" ht="14.25" customHeight="1">
      <c r="A10" s="7" t="s">
        <v>30</v>
      </c>
      <c r="B10" s="14">
        <v>404</v>
      </c>
      <c r="C10" s="14">
        <v>523</v>
      </c>
      <c r="D10" s="14">
        <v>491</v>
      </c>
      <c r="E10" s="14">
        <v>547</v>
      </c>
      <c r="F10" s="14">
        <v>499</v>
      </c>
      <c r="G10" s="14">
        <v>586</v>
      </c>
      <c r="H10" s="14">
        <v>500</v>
      </c>
      <c r="I10" s="14">
        <f t="shared" si="0"/>
        <v>493</v>
      </c>
      <c r="J10" s="14">
        <f t="shared" si="1"/>
        <v>507</v>
      </c>
      <c r="K10" s="7" t="s">
        <v>30</v>
      </c>
      <c r="L10" s="14">
        <v>475</v>
      </c>
      <c r="M10" s="14">
        <v>721</v>
      </c>
      <c r="N10" s="14">
        <v>649</v>
      </c>
      <c r="O10" s="14">
        <v>786</v>
      </c>
      <c r="P10" s="14">
        <v>797</v>
      </c>
      <c r="Q10" s="14">
        <v>914</v>
      </c>
      <c r="R10" s="14">
        <v>805</v>
      </c>
      <c r="S10" s="14">
        <f t="shared" si="2"/>
        <v>686</v>
      </c>
      <c r="T10" s="14">
        <f t="shared" si="3"/>
        <v>735</v>
      </c>
    </row>
    <row r="11" spans="1:20" ht="14.25" customHeight="1">
      <c r="A11" s="7" t="s">
        <v>31</v>
      </c>
      <c r="B11" s="14">
        <v>607</v>
      </c>
      <c r="C11" s="14">
        <v>647</v>
      </c>
      <c r="D11" s="14">
        <v>616</v>
      </c>
      <c r="E11" s="14">
        <v>635</v>
      </c>
      <c r="F11" s="14">
        <v>711</v>
      </c>
      <c r="G11" s="14">
        <v>690</v>
      </c>
      <c r="H11" s="14">
        <v>513</v>
      </c>
      <c r="I11" s="14">
        <f t="shared" si="0"/>
        <v>643</v>
      </c>
      <c r="J11" s="14">
        <f t="shared" si="1"/>
        <v>631</v>
      </c>
      <c r="K11" s="7" t="s">
        <v>31</v>
      </c>
      <c r="L11" s="14">
        <v>593</v>
      </c>
      <c r="M11" s="14">
        <v>774</v>
      </c>
      <c r="N11" s="14">
        <v>730</v>
      </c>
      <c r="O11" s="14">
        <v>813</v>
      </c>
      <c r="P11" s="14">
        <v>874</v>
      </c>
      <c r="Q11" s="14">
        <v>969</v>
      </c>
      <c r="R11" s="14">
        <v>771</v>
      </c>
      <c r="S11" s="14">
        <f t="shared" si="2"/>
        <v>757</v>
      </c>
      <c r="T11" s="14">
        <f t="shared" si="3"/>
        <v>789</v>
      </c>
    </row>
    <row r="12" spans="1:20" ht="14.25" customHeight="1">
      <c r="A12" s="8" t="s">
        <v>32</v>
      </c>
      <c r="B12" s="15">
        <v>1488</v>
      </c>
      <c r="C12" s="15">
        <v>1366</v>
      </c>
      <c r="D12" s="15">
        <v>1312</v>
      </c>
      <c r="E12" s="15">
        <v>1331</v>
      </c>
      <c r="F12" s="15">
        <v>1355</v>
      </c>
      <c r="G12" s="15">
        <v>1119</v>
      </c>
      <c r="H12" s="15">
        <v>798</v>
      </c>
      <c r="I12" s="15">
        <f t="shared" si="0"/>
        <v>1370</v>
      </c>
      <c r="J12" s="15">
        <f t="shared" si="1"/>
        <v>1253</v>
      </c>
      <c r="K12" s="8" t="s">
        <v>32</v>
      </c>
      <c r="L12" s="15">
        <v>1453</v>
      </c>
      <c r="M12" s="15">
        <v>1434</v>
      </c>
      <c r="N12" s="15">
        <v>1283</v>
      </c>
      <c r="O12" s="15">
        <v>1419</v>
      </c>
      <c r="P12" s="15">
        <v>1370</v>
      </c>
      <c r="Q12" s="15">
        <v>1391</v>
      </c>
      <c r="R12" s="15">
        <v>1181</v>
      </c>
      <c r="S12" s="15">
        <f t="shared" si="2"/>
        <v>1392</v>
      </c>
      <c r="T12" s="15">
        <f t="shared" si="3"/>
        <v>1362</v>
      </c>
    </row>
    <row r="13" spans="1:20" ht="14.25" customHeight="1">
      <c r="A13" s="6" t="s">
        <v>33</v>
      </c>
      <c r="B13" s="13">
        <v>1898</v>
      </c>
      <c r="C13" s="13">
        <v>1903</v>
      </c>
      <c r="D13" s="13">
        <v>1908</v>
      </c>
      <c r="E13" s="13">
        <v>1919</v>
      </c>
      <c r="F13" s="13">
        <v>1881</v>
      </c>
      <c r="G13" s="13">
        <v>1519</v>
      </c>
      <c r="H13" s="13">
        <v>1067</v>
      </c>
      <c r="I13" s="13">
        <f t="shared" si="0"/>
        <v>1902</v>
      </c>
      <c r="J13" s="13">
        <f t="shared" si="1"/>
        <v>1728</v>
      </c>
      <c r="K13" s="6" t="s">
        <v>33</v>
      </c>
      <c r="L13" s="13">
        <v>3619</v>
      </c>
      <c r="M13" s="13">
        <v>2981</v>
      </c>
      <c r="N13" s="13">
        <v>2777</v>
      </c>
      <c r="O13" s="13">
        <v>3059</v>
      </c>
      <c r="P13" s="13">
        <v>2931</v>
      </c>
      <c r="Q13" s="13">
        <v>2314</v>
      </c>
      <c r="R13" s="13">
        <v>1578</v>
      </c>
      <c r="S13" s="13">
        <f t="shared" si="2"/>
        <v>3073</v>
      </c>
      <c r="T13" s="13">
        <f t="shared" si="3"/>
        <v>2751</v>
      </c>
    </row>
    <row r="14" spans="1:20" ht="14.25" customHeight="1">
      <c r="A14" s="7" t="s">
        <v>34</v>
      </c>
      <c r="B14" s="14">
        <v>2283</v>
      </c>
      <c r="C14" s="14">
        <v>2351</v>
      </c>
      <c r="D14" s="14">
        <v>2359</v>
      </c>
      <c r="E14" s="14">
        <v>2291</v>
      </c>
      <c r="F14" s="14">
        <v>2318</v>
      </c>
      <c r="G14" s="14">
        <v>2179</v>
      </c>
      <c r="H14" s="14">
        <v>1419</v>
      </c>
      <c r="I14" s="14">
        <f t="shared" si="0"/>
        <v>2320</v>
      </c>
      <c r="J14" s="14">
        <f t="shared" si="1"/>
        <v>2171</v>
      </c>
      <c r="K14" s="7" t="s">
        <v>34</v>
      </c>
      <c r="L14" s="14">
        <v>4336</v>
      </c>
      <c r="M14" s="14">
        <v>4632</v>
      </c>
      <c r="N14" s="14">
        <v>4528</v>
      </c>
      <c r="O14" s="14">
        <v>4350</v>
      </c>
      <c r="P14" s="14">
        <v>4354</v>
      </c>
      <c r="Q14" s="14">
        <v>3468</v>
      </c>
      <c r="R14" s="14">
        <v>2038</v>
      </c>
      <c r="S14" s="14">
        <f t="shared" si="2"/>
        <v>4440</v>
      </c>
      <c r="T14" s="14">
        <f t="shared" si="3"/>
        <v>3958</v>
      </c>
    </row>
    <row r="15" spans="1:20" ht="14.25" customHeight="1">
      <c r="A15" s="7" t="s">
        <v>35</v>
      </c>
      <c r="B15" s="14">
        <v>2629</v>
      </c>
      <c r="C15" s="14">
        <v>2613</v>
      </c>
      <c r="D15" s="14">
        <v>2644</v>
      </c>
      <c r="E15" s="14">
        <v>2677</v>
      </c>
      <c r="F15" s="14">
        <v>2588</v>
      </c>
      <c r="G15" s="14">
        <v>2404</v>
      </c>
      <c r="H15" s="14">
        <v>1875</v>
      </c>
      <c r="I15" s="14">
        <f t="shared" si="0"/>
        <v>2630</v>
      </c>
      <c r="J15" s="14">
        <f t="shared" si="1"/>
        <v>2490</v>
      </c>
      <c r="K15" s="7" t="s">
        <v>35</v>
      </c>
      <c r="L15" s="14">
        <v>4348</v>
      </c>
      <c r="M15" s="14">
        <v>4190</v>
      </c>
      <c r="N15" s="14">
        <v>4426</v>
      </c>
      <c r="O15" s="14">
        <v>4252</v>
      </c>
      <c r="P15" s="14">
        <v>4168</v>
      </c>
      <c r="Q15" s="14">
        <v>3650</v>
      </c>
      <c r="R15" s="14">
        <v>2819</v>
      </c>
      <c r="S15" s="14">
        <f t="shared" si="2"/>
        <v>4277</v>
      </c>
      <c r="T15" s="14">
        <f t="shared" si="3"/>
        <v>3979</v>
      </c>
    </row>
    <row r="16" spans="1:20" ht="14.25" customHeight="1">
      <c r="A16" s="7" t="s">
        <v>36</v>
      </c>
      <c r="B16" s="14">
        <v>2294</v>
      </c>
      <c r="C16" s="14">
        <v>2412</v>
      </c>
      <c r="D16" s="14">
        <v>2385</v>
      </c>
      <c r="E16" s="14">
        <v>2403</v>
      </c>
      <c r="F16" s="14">
        <v>2438</v>
      </c>
      <c r="G16" s="14">
        <v>2380</v>
      </c>
      <c r="H16" s="14">
        <v>1722</v>
      </c>
      <c r="I16" s="14">
        <f t="shared" si="0"/>
        <v>2386</v>
      </c>
      <c r="J16" s="14">
        <f t="shared" si="1"/>
        <v>2291</v>
      </c>
      <c r="K16" s="7" t="s">
        <v>36</v>
      </c>
      <c r="L16" s="14">
        <v>3833</v>
      </c>
      <c r="M16" s="14">
        <v>3712</v>
      </c>
      <c r="N16" s="14">
        <v>3652</v>
      </c>
      <c r="O16" s="14">
        <v>4010</v>
      </c>
      <c r="P16" s="14">
        <v>3864</v>
      </c>
      <c r="Q16" s="14">
        <v>3815</v>
      </c>
      <c r="R16" s="14">
        <v>3467</v>
      </c>
      <c r="S16" s="14">
        <f t="shared" si="2"/>
        <v>3814</v>
      </c>
      <c r="T16" s="14">
        <f t="shared" si="3"/>
        <v>3765</v>
      </c>
    </row>
    <row r="17" spans="1:20" ht="14.25" customHeight="1">
      <c r="A17" s="7" t="s">
        <v>37</v>
      </c>
      <c r="B17" s="14">
        <v>2243</v>
      </c>
      <c r="C17" s="14">
        <v>2314</v>
      </c>
      <c r="D17" s="14">
        <v>2220</v>
      </c>
      <c r="E17" s="14">
        <v>2215</v>
      </c>
      <c r="F17" s="14">
        <v>2337</v>
      </c>
      <c r="G17" s="14">
        <v>2222</v>
      </c>
      <c r="H17" s="14">
        <v>2323</v>
      </c>
      <c r="I17" s="14">
        <f t="shared" si="0"/>
        <v>2266</v>
      </c>
      <c r="J17" s="14">
        <f t="shared" si="1"/>
        <v>2268</v>
      </c>
      <c r="K17" s="7" t="s">
        <v>37</v>
      </c>
      <c r="L17" s="14">
        <v>3360</v>
      </c>
      <c r="M17" s="14">
        <v>3408</v>
      </c>
      <c r="N17" s="14">
        <v>3379</v>
      </c>
      <c r="O17" s="14">
        <v>3398</v>
      </c>
      <c r="P17" s="14">
        <v>3391</v>
      </c>
      <c r="Q17" s="14">
        <v>3727</v>
      </c>
      <c r="R17" s="14">
        <v>3625</v>
      </c>
      <c r="S17" s="14">
        <f t="shared" si="2"/>
        <v>3387</v>
      </c>
      <c r="T17" s="14">
        <f t="shared" si="3"/>
        <v>3470</v>
      </c>
    </row>
    <row r="18" spans="1:20" ht="14.25" customHeight="1">
      <c r="A18" s="8" t="s">
        <v>38</v>
      </c>
      <c r="B18" s="15">
        <v>2172</v>
      </c>
      <c r="C18" s="15">
        <v>2165</v>
      </c>
      <c r="D18" s="15">
        <v>2107</v>
      </c>
      <c r="E18" s="15">
        <v>2093</v>
      </c>
      <c r="F18" s="15">
        <v>2190</v>
      </c>
      <c r="G18" s="15">
        <v>2190</v>
      </c>
      <c r="H18" s="15">
        <v>2265</v>
      </c>
      <c r="I18" s="15">
        <f t="shared" si="0"/>
        <v>2145</v>
      </c>
      <c r="J18" s="15">
        <f t="shared" si="1"/>
        <v>2169</v>
      </c>
      <c r="K18" s="8" t="s">
        <v>38</v>
      </c>
      <c r="L18" s="15">
        <v>3329</v>
      </c>
      <c r="M18" s="15">
        <v>3372</v>
      </c>
      <c r="N18" s="15">
        <v>3346</v>
      </c>
      <c r="O18" s="15">
        <v>3368</v>
      </c>
      <c r="P18" s="15">
        <v>3263</v>
      </c>
      <c r="Q18" s="15">
        <v>3646</v>
      </c>
      <c r="R18" s="15">
        <v>3621</v>
      </c>
      <c r="S18" s="15">
        <f t="shared" si="2"/>
        <v>3336</v>
      </c>
      <c r="T18" s="15">
        <f t="shared" si="3"/>
        <v>3421</v>
      </c>
    </row>
    <row r="19" spans="1:20" ht="14.25" customHeight="1">
      <c r="A19" s="6" t="s">
        <v>39</v>
      </c>
      <c r="B19" s="13">
        <v>2345</v>
      </c>
      <c r="C19" s="13">
        <v>2243</v>
      </c>
      <c r="D19" s="13">
        <v>2188</v>
      </c>
      <c r="E19" s="13">
        <v>2229</v>
      </c>
      <c r="F19" s="13">
        <v>2198</v>
      </c>
      <c r="G19" s="13">
        <v>2264</v>
      </c>
      <c r="H19" s="13">
        <v>2278</v>
      </c>
      <c r="I19" s="13">
        <f t="shared" si="0"/>
        <v>2241</v>
      </c>
      <c r="J19" s="13">
        <f t="shared" si="1"/>
        <v>2249</v>
      </c>
      <c r="K19" s="6" t="s">
        <v>39</v>
      </c>
      <c r="L19" s="13">
        <v>3204</v>
      </c>
      <c r="M19" s="13">
        <v>3305</v>
      </c>
      <c r="N19" s="13">
        <v>2492</v>
      </c>
      <c r="O19" s="13">
        <v>3229</v>
      </c>
      <c r="P19" s="13">
        <v>3305</v>
      </c>
      <c r="Q19" s="13">
        <v>3780</v>
      </c>
      <c r="R19" s="13">
        <v>3578</v>
      </c>
      <c r="S19" s="13">
        <f t="shared" si="2"/>
        <v>3107</v>
      </c>
      <c r="T19" s="13">
        <f t="shared" si="3"/>
        <v>3270</v>
      </c>
    </row>
    <row r="20" spans="1:20" ht="14.25" customHeight="1">
      <c r="A20" s="7" t="s">
        <v>40</v>
      </c>
      <c r="B20" s="14">
        <v>2429</v>
      </c>
      <c r="C20" s="14">
        <v>2200</v>
      </c>
      <c r="D20" s="14">
        <v>2284</v>
      </c>
      <c r="E20" s="14">
        <v>2520</v>
      </c>
      <c r="F20" s="14">
        <v>2352</v>
      </c>
      <c r="G20" s="14">
        <v>2515</v>
      </c>
      <c r="H20" s="14">
        <v>2397</v>
      </c>
      <c r="I20" s="14">
        <f t="shared" si="0"/>
        <v>2357</v>
      </c>
      <c r="J20" s="14">
        <f t="shared" si="1"/>
        <v>2385</v>
      </c>
      <c r="K20" s="7" t="s">
        <v>40</v>
      </c>
      <c r="L20" s="14">
        <v>3063</v>
      </c>
      <c r="M20" s="14">
        <v>2949</v>
      </c>
      <c r="N20" s="14">
        <v>3256</v>
      </c>
      <c r="O20" s="14">
        <v>3069</v>
      </c>
      <c r="P20" s="14">
        <v>3130</v>
      </c>
      <c r="Q20" s="14">
        <v>3820</v>
      </c>
      <c r="R20" s="14">
        <v>3428</v>
      </c>
      <c r="S20" s="14">
        <f t="shared" si="2"/>
        <v>3093</v>
      </c>
      <c r="T20" s="14">
        <f t="shared" si="3"/>
        <v>3245</v>
      </c>
    </row>
    <row r="21" spans="1:20" ht="14.25" customHeight="1">
      <c r="A21" s="7" t="s">
        <v>41</v>
      </c>
      <c r="B21" s="14">
        <v>2399</v>
      </c>
      <c r="C21" s="14">
        <v>2310</v>
      </c>
      <c r="D21" s="14">
        <v>1947</v>
      </c>
      <c r="E21" s="14">
        <v>1946</v>
      </c>
      <c r="F21" s="14">
        <v>2362</v>
      </c>
      <c r="G21" s="14">
        <v>2352</v>
      </c>
      <c r="H21" s="14">
        <v>2252</v>
      </c>
      <c r="I21" s="14">
        <f t="shared" si="0"/>
        <v>2193</v>
      </c>
      <c r="J21" s="14">
        <f t="shared" si="1"/>
        <v>2224</v>
      </c>
      <c r="K21" s="7" t="s">
        <v>41</v>
      </c>
      <c r="L21" s="14">
        <v>3070</v>
      </c>
      <c r="M21" s="14">
        <v>3088</v>
      </c>
      <c r="N21" s="14">
        <v>3181</v>
      </c>
      <c r="O21" s="14">
        <v>2432</v>
      </c>
      <c r="P21" s="14">
        <v>3236</v>
      </c>
      <c r="Q21" s="14">
        <v>3744</v>
      </c>
      <c r="R21" s="14">
        <v>3562</v>
      </c>
      <c r="S21" s="14">
        <f t="shared" si="2"/>
        <v>3001</v>
      </c>
      <c r="T21" s="14">
        <f t="shared" si="3"/>
        <v>3188</v>
      </c>
    </row>
    <row r="22" spans="1:20" ht="14.25" customHeight="1">
      <c r="A22" s="7" t="s">
        <v>42</v>
      </c>
      <c r="B22" s="14">
        <v>2376</v>
      </c>
      <c r="C22" s="14">
        <v>2384</v>
      </c>
      <c r="D22" s="14">
        <v>2438</v>
      </c>
      <c r="E22" s="14">
        <v>2373</v>
      </c>
      <c r="F22" s="14">
        <v>2294</v>
      </c>
      <c r="G22" s="14">
        <v>2285</v>
      </c>
      <c r="H22" s="14">
        <v>2302</v>
      </c>
      <c r="I22" s="14">
        <f t="shared" si="0"/>
        <v>2373</v>
      </c>
      <c r="J22" s="14">
        <f t="shared" si="1"/>
        <v>2350</v>
      </c>
      <c r="K22" s="7" t="s">
        <v>42</v>
      </c>
      <c r="L22" s="14">
        <v>2710</v>
      </c>
      <c r="M22" s="14">
        <v>3089</v>
      </c>
      <c r="N22" s="14">
        <v>3096</v>
      </c>
      <c r="O22" s="14">
        <v>3206</v>
      </c>
      <c r="P22" s="14">
        <v>3265</v>
      </c>
      <c r="Q22" s="14">
        <v>3646</v>
      </c>
      <c r="R22" s="14">
        <v>3401</v>
      </c>
      <c r="S22" s="14">
        <f t="shared" si="2"/>
        <v>3073</v>
      </c>
      <c r="T22" s="14">
        <f t="shared" si="3"/>
        <v>3202</v>
      </c>
    </row>
    <row r="23" spans="1:20" ht="14.25" customHeight="1">
      <c r="A23" s="7" t="s">
        <v>43</v>
      </c>
      <c r="B23" s="14">
        <v>2445</v>
      </c>
      <c r="C23" s="14">
        <v>2399</v>
      </c>
      <c r="D23" s="14">
        <v>2501</v>
      </c>
      <c r="E23" s="14">
        <v>2403</v>
      </c>
      <c r="F23" s="14">
        <v>2425</v>
      </c>
      <c r="G23" s="14">
        <v>2219</v>
      </c>
      <c r="H23" s="14">
        <v>2340</v>
      </c>
      <c r="I23" s="14">
        <f t="shared" si="0"/>
        <v>2435</v>
      </c>
      <c r="J23" s="14">
        <f t="shared" si="1"/>
        <v>2390</v>
      </c>
      <c r="K23" s="7" t="s">
        <v>43</v>
      </c>
      <c r="L23" s="14">
        <v>3131</v>
      </c>
      <c r="M23" s="14">
        <v>3019</v>
      </c>
      <c r="N23" s="14">
        <v>2995</v>
      </c>
      <c r="O23" s="14">
        <v>2839</v>
      </c>
      <c r="P23" s="14">
        <v>3155</v>
      </c>
      <c r="Q23" s="14">
        <v>3703</v>
      </c>
      <c r="R23" s="14">
        <v>3289</v>
      </c>
      <c r="S23" s="14">
        <f t="shared" si="2"/>
        <v>3028</v>
      </c>
      <c r="T23" s="14">
        <f t="shared" si="3"/>
        <v>3162</v>
      </c>
    </row>
    <row r="24" spans="1:20" ht="14.25" customHeight="1">
      <c r="A24" s="8" t="s">
        <v>44</v>
      </c>
      <c r="B24" s="15">
        <v>2463</v>
      </c>
      <c r="C24" s="15">
        <v>2586</v>
      </c>
      <c r="D24" s="15">
        <v>2558</v>
      </c>
      <c r="E24" s="15">
        <v>2583</v>
      </c>
      <c r="F24" s="15">
        <v>2424</v>
      </c>
      <c r="G24" s="15">
        <v>2396</v>
      </c>
      <c r="H24" s="15">
        <v>2470</v>
      </c>
      <c r="I24" s="15">
        <f t="shared" si="0"/>
        <v>2523</v>
      </c>
      <c r="J24" s="15">
        <f t="shared" si="1"/>
        <v>2497</v>
      </c>
      <c r="K24" s="8" t="s">
        <v>44</v>
      </c>
      <c r="L24" s="15">
        <v>3409</v>
      </c>
      <c r="M24" s="15">
        <v>3280</v>
      </c>
      <c r="N24" s="15">
        <v>3108</v>
      </c>
      <c r="O24" s="15">
        <v>3342</v>
      </c>
      <c r="P24" s="15">
        <v>3222</v>
      </c>
      <c r="Q24" s="15">
        <v>3710</v>
      </c>
      <c r="R24" s="15">
        <v>3185</v>
      </c>
      <c r="S24" s="15">
        <f t="shared" si="2"/>
        <v>3272</v>
      </c>
      <c r="T24" s="15">
        <f t="shared" si="3"/>
        <v>3322</v>
      </c>
    </row>
    <row r="25" spans="1:20" ht="14.25" customHeight="1">
      <c r="A25" s="6" t="s">
        <v>45</v>
      </c>
      <c r="B25" s="13">
        <v>2490</v>
      </c>
      <c r="C25" s="13">
        <v>2132</v>
      </c>
      <c r="D25" s="13">
        <v>2644</v>
      </c>
      <c r="E25" s="13">
        <v>2511</v>
      </c>
      <c r="F25" s="13">
        <v>2577</v>
      </c>
      <c r="G25" s="13">
        <v>2452</v>
      </c>
      <c r="H25" s="13">
        <v>2547</v>
      </c>
      <c r="I25" s="13">
        <f t="shared" si="0"/>
        <v>2471</v>
      </c>
      <c r="J25" s="13">
        <f t="shared" si="1"/>
        <v>2479</v>
      </c>
      <c r="K25" s="6" t="s">
        <v>45</v>
      </c>
      <c r="L25" s="13">
        <v>3268</v>
      </c>
      <c r="M25" s="13">
        <v>3097</v>
      </c>
      <c r="N25" s="13">
        <v>3357</v>
      </c>
      <c r="O25" s="13">
        <v>3377</v>
      </c>
      <c r="P25" s="13">
        <v>3558</v>
      </c>
      <c r="Q25" s="13">
        <v>3641</v>
      </c>
      <c r="R25" s="13">
        <v>2905</v>
      </c>
      <c r="S25" s="13">
        <f t="shared" si="2"/>
        <v>3331</v>
      </c>
      <c r="T25" s="13">
        <f t="shared" si="3"/>
        <v>3315</v>
      </c>
    </row>
    <row r="26" spans="1:20" ht="14.25" customHeight="1">
      <c r="A26" s="7" t="s">
        <v>46</v>
      </c>
      <c r="B26" s="14">
        <v>2573</v>
      </c>
      <c r="C26" s="14">
        <v>2385</v>
      </c>
      <c r="D26" s="14">
        <v>2338</v>
      </c>
      <c r="E26" s="14">
        <v>2643</v>
      </c>
      <c r="F26" s="14">
        <v>2475</v>
      </c>
      <c r="G26" s="14">
        <v>2491</v>
      </c>
      <c r="H26" s="14">
        <v>2219</v>
      </c>
      <c r="I26" s="14">
        <f t="shared" si="0"/>
        <v>2483</v>
      </c>
      <c r="J26" s="14">
        <f t="shared" si="1"/>
        <v>2446</v>
      </c>
      <c r="K26" s="7" t="s">
        <v>46</v>
      </c>
      <c r="L26" s="14">
        <v>2841</v>
      </c>
      <c r="M26" s="14">
        <v>2902</v>
      </c>
      <c r="N26" s="14">
        <v>2762</v>
      </c>
      <c r="O26" s="14">
        <v>2930</v>
      </c>
      <c r="P26" s="14">
        <v>2844</v>
      </c>
      <c r="Q26" s="14">
        <v>3086</v>
      </c>
      <c r="R26" s="14">
        <v>2652</v>
      </c>
      <c r="S26" s="14">
        <f t="shared" si="2"/>
        <v>2856</v>
      </c>
      <c r="T26" s="14">
        <f t="shared" si="3"/>
        <v>2860</v>
      </c>
    </row>
    <row r="27" spans="1:20" ht="14.25" customHeight="1">
      <c r="A27" s="7" t="s">
        <v>47</v>
      </c>
      <c r="B27" s="14">
        <v>2324</v>
      </c>
      <c r="C27" s="14">
        <v>2342</v>
      </c>
      <c r="D27" s="14">
        <v>2704</v>
      </c>
      <c r="E27" s="14">
        <v>2518</v>
      </c>
      <c r="F27" s="14">
        <v>2180</v>
      </c>
      <c r="G27" s="14">
        <v>2269</v>
      </c>
      <c r="H27" s="14">
        <v>2351</v>
      </c>
      <c r="I27" s="14">
        <f t="shared" si="0"/>
        <v>2414</v>
      </c>
      <c r="J27" s="14">
        <f t="shared" si="1"/>
        <v>2384</v>
      </c>
      <c r="K27" s="7" t="s">
        <v>47</v>
      </c>
      <c r="L27" s="14">
        <v>2507</v>
      </c>
      <c r="M27" s="14">
        <v>2462</v>
      </c>
      <c r="N27" s="14">
        <v>2631</v>
      </c>
      <c r="O27" s="14">
        <v>2562</v>
      </c>
      <c r="P27" s="14">
        <v>2652</v>
      </c>
      <c r="Q27" s="14">
        <v>2917</v>
      </c>
      <c r="R27" s="14">
        <v>2801</v>
      </c>
      <c r="S27" s="14">
        <f t="shared" si="2"/>
        <v>2563</v>
      </c>
      <c r="T27" s="14">
        <f t="shared" si="3"/>
        <v>2647</v>
      </c>
    </row>
    <row r="28" spans="1:20" ht="14.25" customHeight="1">
      <c r="A28" s="7" t="s">
        <v>48</v>
      </c>
      <c r="B28" s="14">
        <v>2079</v>
      </c>
      <c r="C28" s="14">
        <v>2129</v>
      </c>
      <c r="D28" s="14">
        <v>1985</v>
      </c>
      <c r="E28" s="14">
        <v>2184</v>
      </c>
      <c r="F28" s="14">
        <v>2304</v>
      </c>
      <c r="G28" s="14">
        <v>1888</v>
      </c>
      <c r="H28" s="14">
        <v>1970</v>
      </c>
      <c r="I28" s="14">
        <f t="shared" si="0"/>
        <v>2136</v>
      </c>
      <c r="J28" s="14">
        <f t="shared" si="1"/>
        <v>2077</v>
      </c>
      <c r="K28" s="7" t="s">
        <v>48</v>
      </c>
      <c r="L28" s="14">
        <v>2438</v>
      </c>
      <c r="M28" s="14">
        <v>2381</v>
      </c>
      <c r="N28" s="14">
        <v>2405</v>
      </c>
      <c r="O28" s="14">
        <v>2555</v>
      </c>
      <c r="P28" s="14">
        <v>2478</v>
      </c>
      <c r="Q28" s="14">
        <v>2699</v>
      </c>
      <c r="R28" s="14">
        <v>2580</v>
      </c>
      <c r="S28" s="14">
        <f t="shared" si="2"/>
        <v>2451</v>
      </c>
      <c r="T28" s="14">
        <f t="shared" si="3"/>
        <v>2505</v>
      </c>
    </row>
    <row r="29" spans="1:20" ht="14.25" customHeight="1">
      <c r="A29" s="7" t="s">
        <v>49</v>
      </c>
      <c r="B29" s="14">
        <v>1558</v>
      </c>
      <c r="C29" s="14">
        <v>1553</v>
      </c>
      <c r="D29" s="14">
        <v>1667</v>
      </c>
      <c r="E29" s="14">
        <v>1844</v>
      </c>
      <c r="F29" s="14">
        <v>1805</v>
      </c>
      <c r="G29" s="14">
        <v>1635</v>
      </c>
      <c r="H29" s="14">
        <v>1499</v>
      </c>
      <c r="I29" s="14">
        <f t="shared" si="0"/>
        <v>1685</v>
      </c>
      <c r="J29" s="14">
        <f t="shared" si="1"/>
        <v>1652</v>
      </c>
      <c r="K29" s="7" t="s">
        <v>49</v>
      </c>
      <c r="L29" s="14">
        <v>2327</v>
      </c>
      <c r="M29" s="14">
        <v>2300</v>
      </c>
      <c r="N29" s="14">
        <v>2427</v>
      </c>
      <c r="O29" s="14">
        <v>2338</v>
      </c>
      <c r="P29" s="14">
        <v>2598</v>
      </c>
      <c r="Q29" s="14">
        <v>2506</v>
      </c>
      <c r="R29" s="14">
        <v>2232</v>
      </c>
      <c r="S29" s="14">
        <f t="shared" si="2"/>
        <v>2398</v>
      </c>
      <c r="T29" s="14">
        <f t="shared" si="3"/>
        <v>2390</v>
      </c>
    </row>
    <row r="30" spans="1:20" ht="14.25" customHeight="1">
      <c r="A30" s="8" t="s">
        <v>50</v>
      </c>
      <c r="B30" s="15">
        <v>1246</v>
      </c>
      <c r="C30" s="15">
        <v>1216</v>
      </c>
      <c r="D30" s="15">
        <v>1237</v>
      </c>
      <c r="E30" s="15">
        <v>1360</v>
      </c>
      <c r="F30" s="15">
        <v>1366</v>
      </c>
      <c r="G30" s="15">
        <v>1391</v>
      </c>
      <c r="H30" s="15">
        <v>1118</v>
      </c>
      <c r="I30" s="15">
        <f t="shared" si="0"/>
        <v>1285</v>
      </c>
      <c r="J30" s="15">
        <f t="shared" si="1"/>
        <v>1276</v>
      </c>
      <c r="K30" s="8" t="s">
        <v>50</v>
      </c>
      <c r="L30" s="15">
        <v>1857</v>
      </c>
      <c r="M30" s="15">
        <v>1904</v>
      </c>
      <c r="N30" s="15">
        <v>2045</v>
      </c>
      <c r="O30" s="15">
        <v>1761</v>
      </c>
      <c r="P30" s="15">
        <v>2103</v>
      </c>
      <c r="Q30" s="15">
        <v>2098</v>
      </c>
      <c r="R30" s="15">
        <v>1637</v>
      </c>
      <c r="S30" s="15">
        <f t="shared" si="2"/>
        <v>1934</v>
      </c>
      <c r="T30" s="15">
        <f t="shared" si="3"/>
        <v>1915</v>
      </c>
    </row>
    <row r="31" spans="1:20" ht="14.25" customHeight="1">
      <c r="A31" s="6" t="s">
        <v>51</v>
      </c>
      <c r="B31" s="13">
        <f t="shared" ref="B31:J31" si="4">SUM(B7:B30)</f>
        <v>44288</v>
      </c>
      <c r="C31" s="13">
        <f t="shared" si="4"/>
        <v>44318</v>
      </c>
      <c r="D31" s="13">
        <f t="shared" si="4"/>
        <v>44668</v>
      </c>
      <c r="E31" s="13">
        <f t="shared" si="4"/>
        <v>45529</v>
      </c>
      <c r="F31" s="13">
        <f t="shared" si="4"/>
        <v>45525</v>
      </c>
      <c r="G31" s="13">
        <f t="shared" si="4"/>
        <v>44082</v>
      </c>
      <c r="H31" s="13">
        <f t="shared" si="4"/>
        <v>40736</v>
      </c>
      <c r="I31" s="13">
        <f t="shared" si="4"/>
        <v>44866</v>
      </c>
      <c r="J31" s="13">
        <f t="shared" si="4"/>
        <v>44163</v>
      </c>
      <c r="K31" s="6" t="s">
        <v>51</v>
      </c>
      <c r="L31" s="13">
        <f t="shared" ref="L31:T31" si="5">SUM(L7:L30)</f>
        <v>61715</v>
      </c>
      <c r="M31" s="13">
        <f t="shared" si="5"/>
        <v>62575</v>
      </c>
      <c r="N31" s="13">
        <f t="shared" si="5"/>
        <v>62058</v>
      </c>
      <c r="O31" s="13">
        <f t="shared" si="5"/>
        <v>62863</v>
      </c>
      <c r="P31" s="13">
        <f t="shared" si="5"/>
        <v>64591</v>
      </c>
      <c r="Q31" s="13">
        <f t="shared" si="5"/>
        <v>67649</v>
      </c>
      <c r="R31" s="13">
        <f t="shared" si="5"/>
        <v>59094</v>
      </c>
      <c r="S31" s="13">
        <f t="shared" si="5"/>
        <v>62760</v>
      </c>
      <c r="T31" s="13">
        <f t="shared" si="5"/>
        <v>62936</v>
      </c>
    </row>
    <row r="32" spans="1:20" ht="14.25" customHeight="1">
      <c r="A32" s="8" t="s">
        <v>52</v>
      </c>
      <c r="B32" s="15">
        <f t="shared" ref="B32:J32" si="6">ROUND(AVERAGE(B7:B30),0)</f>
        <v>1845</v>
      </c>
      <c r="C32" s="15">
        <f t="shared" si="6"/>
        <v>1847</v>
      </c>
      <c r="D32" s="15">
        <f t="shared" si="6"/>
        <v>1861</v>
      </c>
      <c r="E32" s="15">
        <f t="shared" si="6"/>
        <v>1897</v>
      </c>
      <c r="F32" s="15">
        <f t="shared" si="6"/>
        <v>1897</v>
      </c>
      <c r="G32" s="15">
        <f t="shared" si="6"/>
        <v>1837</v>
      </c>
      <c r="H32" s="15">
        <f t="shared" si="6"/>
        <v>1697</v>
      </c>
      <c r="I32" s="15">
        <f t="shared" si="6"/>
        <v>1869</v>
      </c>
      <c r="J32" s="15">
        <f t="shared" si="6"/>
        <v>1840</v>
      </c>
      <c r="K32" s="8" t="s">
        <v>52</v>
      </c>
      <c r="L32" s="15">
        <f t="shared" ref="L32:T32" si="7">ROUND(AVERAGE(L7:L30),0)</f>
        <v>2571</v>
      </c>
      <c r="M32" s="15">
        <f t="shared" si="7"/>
        <v>2607</v>
      </c>
      <c r="N32" s="15">
        <f t="shared" si="7"/>
        <v>2586</v>
      </c>
      <c r="O32" s="15">
        <f t="shared" si="7"/>
        <v>2619</v>
      </c>
      <c r="P32" s="15">
        <f t="shared" si="7"/>
        <v>2691</v>
      </c>
      <c r="Q32" s="15">
        <f t="shared" si="7"/>
        <v>2819</v>
      </c>
      <c r="R32" s="15">
        <f t="shared" si="7"/>
        <v>2462</v>
      </c>
      <c r="S32" s="15">
        <f t="shared" si="7"/>
        <v>2615</v>
      </c>
      <c r="T32" s="15">
        <f t="shared" si="7"/>
        <v>2622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A27</f>
        <v>20~21시</v>
      </c>
      <c r="E33" s="6" t="str">
        <f>A15</f>
        <v>08~09시</v>
      </c>
      <c r="F33" s="6" t="str">
        <f>A15</f>
        <v>08~09시</v>
      </c>
      <c r="G33" s="6" t="str">
        <f>A20</f>
        <v>13~14시</v>
      </c>
      <c r="H33" s="6" t="str">
        <f>A25</f>
        <v>18~19시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K14</f>
        <v>07~08시</v>
      </c>
      <c r="N33" s="6" t="str">
        <f>K14</f>
        <v>07~08시</v>
      </c>
      <c r="O33" s="6" t="str">
        <f>K14</f>
        <v>07~08시</v>
      </c>
      <c r="P33" s="6" t="str">
        <f>K14</f>
        <v>07~08시</v>
      </c>
      <c r="Q33" s="6" t="str">
        <f>K20</f>
        <v>13~14시</v>
      </c>
      <c r="R33" s="6" t="str">
        <f>K17</f>
        <v>10~11시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2629</v>
      </c>
      <c r="C34" s="14">
        <f t="shared" si="8"/>
        <v>2613</v>
      </c>
      <c r="D34" s="14">
        <f t="shared" si="8"/>
        <v>2704</v>
      </c>
      <c r="E34" s="14">
        <f t="shared" si="8"/>
        <v>2677</v>
      </c>
      <c r="F34" s="14">
        <f t="shared" si="8"/>
        <v>2588</v>
      </c>
      <c r="G34" s="14">
        <f t="shared" si="8"/>
        <v>2515</v>
      </c>
      <c r="H34" s="14">
        <f t="shared" si="8"/>
        <v>2547</v>
      </c>
      <c r="I34" s="14">
        <f t="shared" si="8"/>
        <v>2630</v>
      </c>
      <c r="J34" s="14">
        <f t="shared" si="8"/>
        <v>2497</v>
      </c>
      <c r="K34" s="7" t="s">
        <v>54</v>
      </c>
      <c r="L34" s="14">
        <f t="shared" ref="L34:T34" si="9">MAX(L7:L30)</f>
        <v>4348</v>
      </c>
      <c r="M34" s="14">
        <f t="shared" si="9"/>
        <v>4632</v>
      </c>
      <c r="N34" s="14">
        <f t="shared" si="9"/>
        <v>4528</v>
      </c>
      <c r="O34" s="14">
        <f t="shared" si="9"/>
        <v>4350</v>
      </c>
      <c r="P34" s="14">
        <f t="shared" si="9"/>
        <v>4354</v>
      </c>
      <c r="Q34" s="14">
        <f t="shared" si="9"/>
        <v>3820</v>
      </c>
      <c r="R34" s="14">
        <f t="shared" si="9"/>
        <v>3625</v>
      </c>
      <c r="S34" s="14">
        <f t="shared" si="9"/>
        <v>4440</v>
      </c>
      <c r="T34" s="14">
        <f t="shared" si="9"/>
        <v>3979</v>
      </c>
    </row>
    <row r="35" spans="1:20" ht="14.25" customHeight="1">
      <c r="A35" s="8" t="s">
        <v>55</v>
      </c>
      <c r="B35" s="11">
        <f t="shared" ref="B35:J35" si="10">ROUND(B34/B31%,2)</f>
        <v>5.94</v>
      </c>
      <c r="C35" s="11">
        <f t="shared" si="10"/>
        <v>5.9</v>
      </c>
      <c r="D35" s="11">
        <f t="shared" si="10"/>
        <v>6.05</v>
      </c>
      <c r="E35" s="11">
        <f t="shared" si="10"/>
        <v>5.88</v>
      </c>
      <c r="F35" s="11">
        <f t="shared" si="10"/>
        <v>5.68</v>
      </c>
      <c r="G35" s="11">
        <f t="shared" si="10"/>
        <v>5.71</v>
      </c>
      <c r="H35" s="11">
        <f t="shared" si="10"/>
        <v>6.25</v>
      </c>
      <c r="I35" s="11">
        <f t="shared" si="10"/>
        <v>5.86</v>
      </c>
      <c r="J35" s="11">
        <f t="shared" si="10"/>
        <v>5.65</v>
      </c>
      <c r="K35" s="8" t="s">
        <v>55</v>
      </c>
      <c r="L35" s="11">
        <f t="shared" ref="L35:T35" si="11">ROUND(L34/L31%,2)</f>
        <v>7.05</v>
      </c>
      <c r="M35" s="11">
        <f t="shared" si="11"/>
        <v>7.4</v>
      </c>
      <c r="N35" s="11">
        <f t="shared" si="11"/>
        <v>7.3</v>
      </c>
      <c r="O35" s="11">
        <f t="shared" si="11"/>
        <v>6.92</v>
      </c>
      <c r="P35" s="11">
        <f t="shared" si="11"/>
        <v>6.74</v>
      </c>
      <c r="Q35" s="11">
        <f t="shared" si="11"/>
        <v>5.65</v>
      </c>
      <c r="R35" s="11">
        <f t="shared" si="11"/>
        <v>6.13</v>
      </c>
      <c r="S35" s="11">
        <f t="shared" si="11"/>
        <v>7.07</v>
      </c>
      <c r="T35" s="11">
        <f t="shared" si="11"/>
        <v>6.32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102015</v>
      </c>
      <c r="D39" s="16">
        <v>44115</v>
      </c>
      <c r="E39" s="17">
        <v>57900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0.432</v>
      </c>
      <c r="E40" s="19">
        <f>ROUND(E39/C39,3)</f>
        <v>0.56799999999999995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107626</v>
      </c>
      <c r="D41" s="16">
        <v>44866</v>
      </c>
      <c r="E41" s="17">
        <v>62760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0.41699999999999998</v>
      </c>
      <c r="E42" s="19">
        <f>ROUND(E41/C41,3)</f>
        <v>0.58299999999999996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5611</v>
      </c>
      <c r="D43" s="16">
        <f>D41-D39</f>
        <v>751</v>
      </c>
      <c r="E43" s="17">
        <f>E41-E39</f>
        <v>4860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5.5001715434004804E-2</v>
      </c>
      <c r="D44" s="18">
        <f>(D41-D39)/D39</f>
        <v>1.7023688087951943E-2</v>
      </c>
      <c r="E44" s="19">
        <f>(E41-E39)/E39</f>
        <v>8.3937823834196887E-2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&amp;C- 163 -</oddFooter>
    <firstFooter>&amp;C- 162 -</firstFoot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435</v>
      </c>
      <c r="B1" s="2"/>
      <c r="C1" s="2"/>
      <c r="D1" s="2"/>
      <c r="E1" s="2"/>
      <c r="F1" s="2" t="s">
        <v>436</v>
      </c>
      <c r="G1" s="2"/>
      <c r="H1" s="2"/>
      <c r="I1" s="2"/>
      <c r="J1" s="2"/>
      <c r="K1" s="2" t="s">
        <v>438</v>
      </c>
      <c r="L1" s="2"/>
      <c r="M1" s="2"/>
      <c r="N1" s="2"/>
      <c r="O1" s="2"/>
      <c r="P1" s="2" t="s">
        <v>439</v>
      </c>
      <c r="Q1" s="2"/>
      <c r="R1" s="2"/>
      <c r="S1" s="2"/>
      <c r="T1" s="2"/>
    </row>
    <row r="2" spans="1:20" ht="15.75" customHeight="1">
      <c r="A2" s="2" t="s">
        <v>135</v>
      </c>
      <c r="B2" s="2"/>
      <c r="C2" s="2"/>
      <c r="D2" s="2"/>
      <c r="E2" s="2"/>
      <c r="F2" s="2" t="s">
        <v>437</v>
      </c>
      <c r="G2" s="2"/>
      <c r="H2" s="2"/>
      <c r="I2" s="2"/>
      <c r="J2" s="2"/>
      <c r="K2" s="2" t="s">
        <v>135</v>
      </c>
      <c r="L2" s="2"/>
      <c r="M2" s="2"/>
      <c r="N2" s="2"/>
      <c r="O2" s="2"/>
      <c r="P2" s="2" t="s">
        <v>440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178</v>
      </c>
      <c r="C7" s="13">
        <v>202</v>
      </c>
      <c r="D7" s="13">
        <v>183</v>
      </c>
      <c r="E7" s="13">
        <v>189</v>
      </c>
      <c r="F7" s="13">
        <v>234</v>
      </c>
      <c r="G7" s="13">
        <v>202</v>
      </c>
      <c r="H7" s="13">
        <v>280</v>
      </c>
      <c r="I7" s="13">
        <f t="shared" ref="I7:I30" si="0">ROUND(AVERAGE(B7:F7),0)</f>
        <v>197</v>
      </c>
      <c r="J7" s="13">
        <f t="shared" ref="J7:J30" si="1">ROUND(AVERAGE(B7:H7),0)</f>
        <v>210</v>
      </c>
      <c r="K7" s="6" t="s">
        <v>27</v>
      </c>
      <c r="L7" s="13">
        <v>160</v>
      </c>
      <c r="M7" s="13">
        <v>167</v>
      </c>
      <c r="N7" s="13">
        <v>169</v>
      </c>
      <c r="O7" s="13">
        <v>201</v>
      </c>
      <c r="P7" s="13">
        <v>221</v>
      </c>
      <c r="Q7" s="13">
        <v>213</v>
      </c>
      <c r="R7" s="13">
        <v>270</v>
      </c>
      <c r="S7" s="13">
        <f t="shared" ref="S7:S30" si="2">ROUND(AVERAGE(L7:P7),0)</f>
        <v>184</v>
      </c>
      <c r="T7" s="13">
        <f t="shared" ref="T7:T30" si="3">ROUND(AVERAGE(L7:R7),0)</f>
        <v>200</v>
      </c>
    </row>
    <row r="8" spans="1:20" ht="14.25" customHeight="1">
      <c r="A8" s="7" t="s">
        <v>28</v>
      </c>
      <c r="B8" s="14">
        <v>112</v>
      </c>
      <c r="C8" s="14">
        <v>162</v>
      </c>
      <c r="D8" s="14">
        <v>136</v>
      </c>
      <c r="E8" s="14">
        <v>126</v>
      </c>
      <c r="F8" s="14">
        <v>160</v>
      </c>
      <c r="G8" s="14">
        <v>188</v>
      </c>
      <c r="H8" s="14">
        <v>197</v>
      </c>
      <c r="I8" s="14">
        <f t="shared" si="0"/>
        <v>139</v>
      </c>
      <c r="J8" s="14">
        <f t="shared" si="1"/>
        <v>154</v>
      </c>
      <c r="K8" s="7" t="s">
        <v>28</v>
      </c>
      <c r="L8" s="14">
        <v>108</v>
      </c>
      <c r="M8" s="14">
        <v>132</v>
      </c>
      <c r="N8" s="14">
        <v>105</v>
      </c>
      <c r="O8" s="14">
        <v>132</v>
      </c>
      <c r="P8" s="14">
        <v>141</v>
      </c>
      <c r="Q8" s="14">
        <v>150</v>
      </c>
      <c r="R8" s="14">
        <v>171</v>
      </c>
      <c r="S8" s="14">
        <f t="shared" si="2"/>
        <v>124</v>
      </c>
      <c r="T8" s="14">
        <f t="shared" si="3"/>
        <v>134</v>
      </c>
    </row>
    <row r="9" spans="1:20" ht="14.25" customHeight="1">
      <c r="A9" s="7" t="s">
        <v>29</v>
      </c>
      <c r="B9" s="14">
        <v>92</v>
      </c>
      <c r="C9" s="14">
        <v>128</v>
      </c>
      <c r="D9" s="14">
        <v>114</v>
      </c>
      <c r="E9" s="14">
        <v>140</v>
      </c>
      <c r="F9" s="14">
        <v>132</v>
      </c>
      <c r="G9" s="14">
        <v>153</v>
      </c>
      <c r="H9" s="14">
        <v>157</v>
      </c>
      <c r="I9" s="14">
        <f t="shared" si="0"/>
        <v>121</v>
      </c>
      <c r="J9" s="14">
        <f t="shared" si="1"/>
        <v>131</v>
      </c>
      <c r="K9" s="7" t="s">
        <v>29</v>
      </c>
      <c r="L9" s="14">
        <v>84</v>
      </c>
      <c r="M9" s="14">
        <v>138</v>
      </c>
      <c r="N9" s="14">
        <v>93</v>
      </c>
      <c r="O9" s="14">
        <v>115</v>
      </c>
      <c r="P9" s="14">
        <v>140</v>
      </c>
      <c r="Q9" s="14">
        <v>119</v>
      </c>
      <c r="R9" s="14">
        <v>114</v>
      </c>
      <c r="S9" s="14">
        <f t="shared" si="2"/>
        <v>114</v>
      </c>
      <c r="T9" s="14">
        <f t="shared" si="3"/>
        <v>115</v>
      </c>
    </row>
    <row r="10" spans="1:20" ht="14.25" customHeight="1">
      <c r="A10" s="7" t="s">
        <v>30</v>
      </c>
      <c r="B10" s="14">
        <v>104</v>
      </c>
      <c r="C10" s="14">
        <v>110</v>
      </c>
      <c r="D10" s="14">
        <v>102</v>
      </c>
      <c r="E10" s="14">
        <v>114</v>
      </c>
      <c r="F10" s="14">
        <v>132</v>
      </c>
      <c r="G10" s="14">
        <v>115</v>
      </c>
      <c r="H10" s="14">
        <v>113</v>
      </c>
      <c r="I10" s="14">
        <f t="shared" si="0"/>
        <v>112</v>
      </c>
      <c r="J10" s="14">
        <f t="shared" si="1"/>
        <v>113</v>
      </c>
      <c r="K10" s="7" t="s">
        <v>30</v>
      </c>
      <c r="L10" s="14">
        <v>81</v>
      </c>
      <c r="M10" s="14">
        <v>103</v>
      </c>
      <c r="N10" s="14">
        <v>99</v>
      </c>
      <c r="O10" s="14">
        <v>104</v>
      </c>
      <c r="P10" s="14">
        <v>105</v>
      </c>
      <c r="Q10" s="14">
        <v>108</v>
      </c>
      <c r="R10" s="14">
        <v>127</v>
      </c>
      <c r="S10" s="14">
        <f t="shared" si="2"/>
        <v>98</v>
      </c>
      <c r="T10" s="14">
        <f t="shared" si="3"/>
        <v>104</v>
      </c>
    </row>
    <row r="11" spans="1:20" ht="14.25" customHeight="1">
      <c r="A11" s="7" t="s">
        <v>31</v>
      </c>
      <c r="B11" s="14">
        <v>143</v>
      </c>
      <c r="C11" s="14">
        <v>163</v>
      </c>
      <c r="D11" s="14">
        <v>149</v>
      </c>
      <c r="E11" s="14">
        <v>180</v>
      </c>
      <c r="F11" s="14">
        <v>166</v>
      </c>
      <c r="G11" s="14">
        <v>149</v>
      </c>
      <c r="H11" s="14">
        <v>140</v>
      </c>
      <c r="I11" s="14">
        <f t="shared" si="0"/>
        <v>160</v>
      </c>
      <c r="J11" s="14">
        <f t="shared" si="1"/>
        <v>156</v>
      </c>
      <c r="K11" s="7" t="s">
        <v>31</v>
      </c>
      <c r="L11" s="14">
        <v>135</v>
      </c>
      <c r="M11" s="14">
        <v>139</v>
      </c>
      <c r="N11" s="14">
        <v>156</v>
      </c>
      <c r="O11" s="14">
        <v>146</v>
      </c>
      <c r="P11" s="14">
        <v>154</v>
      </c>
      <c r="Q11" s="14">
        <v>144</v>
      </c>
      <c r="R11" s="14">
        <v>134</v>
      </c>
      <c r="S11" s="14">
        <f t="shared" si="2"/>
        <v>146</v>
      </c>
      <c r="T11" s="14">
        <f t="shared" si="3"/>
        <v>144</v>
      </c>
    </row>
    <row r="12" spans="1:20" ht="14.25" customHeight="1">
      <c r="A12" s="8" t="s">
        <v>32</v>
      </c>
      <c r="B12" s="15">
        <v>273</v>
      </c>
      <c r="C12" s="15">
        <v>256</v>
      </c>
      <c r="D12" s="15">
        <v>250</v>
      </c>
      <c r="E12" s="15">
        <v>242</v>
      </c>
      <c r="F12" s="15">
        <v>257</v>
      </c>
      <c r="G12" s="15">
        <v>219</v>
      </c>
      <c r="H12" s="15">
        <v>170</v>
      </c>
      <c r="I12" s="15">
        <f t="shared" si="0"/>
        <v>256</v>
      </c>
      <c r="J12" s="15">
        <f t="shared" si="1"/>
        <v>238</v>
      </c>
      <c r="K12" s="8" t="s">
        <v>32</v>
      </c>
      <c r="L12" s="15">
        <v>335</v>
      </c>
      <c r="M12" s="15">
        <v>335</v>
      </c>
      <c r="N12" s="15">
        <v>291</v>
      </c>
      <c r="O12" s="15">
        <v>330</v>
      </c>
      <c r="P12" s="15">
        <v>330</v>
      </c>
      <c r="Q12" s="15">
        <v>277</v>
      </c>
      <c r="R12" s="15">
        <v>213</v>
      </c>
      <c r="S12" s="15">
        <f t="shared" si="2"/>
        <v>324</v>
      </c>
      <c r="T12" s="15">
        <f t="shared" si="3"/>
        <v>302</v>
      </c>
    </row>
    <row r="13" spans="1:20" ht="14.25" customHeight="1">
      <c r="A13" s="6" t="s">
        <v>33</v>
      </c>
      <c r="B13" s="13">
        <v>536</v>
      </c>
      <c r="C13" s="13">
        <v>505</v>
      </c>
      <c r="D13" s="13">
        <v>471</v>
      </c>
      <c r="E13" s="13">
        <v>476</v>
      </c>
      <c r="F13" s="13">
        <v>479</v>
      </c>
      <c r="G13" s="13">
        <v>394</v>
      </c>
      <c r="H13" s="13">
        <v>231</v>
      </c>
      <c r="I13" s="13">
        <f t="shared" si="0"/>
        <v>493</v>
      </c>
      <c r="J13" s="13">
        <f t="shared" si="1"/>
        <v>442</v>
      </c>
      <c r="K13" s="6" t="s">
        <v>33</v>
      </c>
      <c r="L13" s="13">
        <v>733</v>
      </c>
      <c r="M13" s="13">
        <v>762</v>
      </c>
      <c r="N13" s="13">
        <v>682</v>
      </c>
      <c r="O13" s="13">
        <v>728</v>
      </c>
      <c r="P13" s="13">
        <v>716</v>
      </c>
      <c r="Q13" s="13">
        <v>570</v>
      </c>
      <c r="R13" s="13">
        <v>309</v>
      </c>
      <c r="S13" s="13">
        <f t="shared" si="2"/>
        <v>724</v>
      </c>
      <c r="T13" s="13">
        <f t="shared" si="3"/>
        <v>643</v>
      </c>
    </row>
    <row r="14" spans="1:20" ht="14.25" customHeight="1">
      <c r="A14" s="7" t="s">
        <v>34</v>
      </c>
      <c r="B14" s="14">
        <v>775</v>
      </c>
      <c r="C14" s="14">
        <v>769</v>
      </c>
      <c r="D14" s="14">
        <v>774</v>
      </c>
      <c r="E14" s="14">
        <v>705</v>
      </c>
      <c r="F14" s="14">
        <v>759</v>
      </c>
      <c r="G14" s="14">
        <v>613</v>
      </c>
      <c r="H14" s="14">
        <v>422</v>
      </c>
      <c r="I14" s="14">
        <f t="shared" si="0"/>
        <v>756</v>
      </c>
      <c r="J14" s="14">
        <f t="shared" si="1"/>
        <v>688</v>
      </c>
      <c r="K14" s="7" t="s">
        <v>34</v>
      </c>
      <c r="L14" s="14">
        <v>978</v>
      </c>
      <c r="M14" s="14">
        <v>982</v>
      </c>
      <c r="N14" s="14">
        <v>997</v>
      </c>
      <c r="O14" s="14">
        <v>984</v>
      </c>
      <c r="P14" s="14">
        <v>1027</v>
      </c>
      <c r="Q14" s="14">
        <v>867</v>
      </c>
      <c r="R14" s="14">
        <v>369</v>
      </c>
      <c r="S14" s="14">
        <f t="shared" si="2"/>
        <v>994</v>
      </c>
      <c r="T14" s="14">
        <f t="shared" si="3"/>
        <v>886</v>
      </c>
    </row>
    <row r="15" spans="1:20" ht="14.25" customHeight="1">
      <c r="A15" s="7" t="s">
        <v>35</v>
      </c>
      <c r="B15" s="14">
        <v>886</v>
      </c>
      <c r="C15" s="14">
        <v>860</v>
      </c>
      <c r="D15" s="14">
        <v>863</v>
      </c>
      <c r="E15" s="14">
        <v>882</v>
      </c>
      <c r="F15" s="14">
        <v>854</v>
      </c>
      <c r="G15" s="14">
        <v>778</v>
      </c>
      <c r="H15" s="14">
        <v>486</v>
      </c>
      <c r="I15" s="14">
        <f t="shared" si="0"/>
        <v>869</v>
      </c>
      <c r="J15" s="14">
        <f t="shared" si="1"/>
        <v>801</v>
      </c>
      <c r="K15" s="7" t="s">
        <v>35</v>
      </c>
      <c r="L15" s="14">
        <v>1155</v>
      </c>
      <c r="M15" s="14">
        <v>1045</v>
      </c>
      <c r="N15" s="14">
        <v>1062</v>
      </c>
      <c r="O15" s="14">
        <v>1014</v>
      </c>
      <c r="P15" s="14">
        <v>1028</v>
      </c>
      <c r="Q15" s="14">
        <v>908</v>
      </c>
      <c r="R15" s="14">
        <v>488</v>
      </c>
      <c r="S15" s="14">
        <f t="shared" si="2"/>
        <v>1061</v>
      </c>
      <c r="T15" s="14">
        <f t="shared" si="3"/>
        <v>957</v>
      </c>
    </row>
    <row r="16" spans="1:20" ht="14.25" customHeight="1">
      <c r="A16" s="7" t="s">
        <v>36</v>
      </c>
      <c r="B16" s="14">
        <v>918</v>
      </c>
      <c r="C16" s="14">
        <v>877</v>
      </c>
      <c r="D16" s="14">
        <v>824</v>
      </c>
      <c r="E16" s="14">
        <v>805</v>
      </c>
      <c r="F16" s="14">
        <v>845</v>
      </c>
      <c r="G16" s="14">
        <v>807</v>
      </c>
      <c r="H16" s="14">
        <v>584</v>
      </c>
      <c r="I16" s="14">
        <f t="shared" si="0"/>
        <v>854</v>
      </c>
      <c r="J16" s="14">
        <f t="shared" si="1"/>
        <v>809</v>
      </c>
      <c r="K16" s="7" t="s">
        <v>36</v>
      </c>
      <c r="L16" s="14">
        <v>833</v>
      </c>
      <c r="M16" s="14">
        <v>865</v>
      </c>
      <c r="N16" s="14">
        <v>824</v>
      </c>
      <c r="O16" s="14">
        <v>854</v>
      </c>
      <c r="P16" s="14">
        <v>828</v>
      </c>
      <c r="Q16" s="14">
        <v>820</v>
      </c>
      <c r="R16" s="14">
        <v>619</v>
      </c>
      <c r="S16" s="14">
        <f t="shared" si="2"/>
        <v>841</v>
      </c>
      <c r="T16" s="14">
        <f t="shared" si="3"/>
        <v>806</v>
      </c>
    </row>
    <row r="17" spans="1:20" ht="14.25" customHeight="1">
      <c r="A17" s="7" t="s">
        <v>37</v>
      </c>
      <c r="B17" s="14">
        <v>892</v>
      </c>
      <c r="C17" s="14">
        <v>848</v>
      </c>
      <c r="D17" s="14">
        <v>898</v>
      </c>
      <c r="E17" s="14">
        <v>840</v>
      </c>
      <c r="F17" s="14">
        <v>882</v>
      </c>
      <c r="G17" s="14">
        <v>929</v>
      </c>
      <c r="H17" s="14">
        <v>739</v>
      </c>
      <c r="I17" s="14">
        <f t="shared" si="0"/>
        <v>872</v>
      </c>
      <c r="J17" s="14">
        <f t="shared" si="1"/>
        <v>861</v>
      </c>
      <c r="K17" s="7" t="s">
        <v>37</v>
      </c>
      <c r="L17" s="14">
        <v>878</v>
      </c>
      <c r="M17" s="14">
        <v>844</v>
      </c>
      <c r="N17" s="14">
        <v>841</v>
      </c>
      <c r="O17" s="14">
        <v>847</v>
      </c>
      <c r="P17" s="14">
        <v>839</v>
      </c>
      <c r="Q17" s="14">
        <v>813</v>
      </c>
      <c r="R17" s="14">
        <v>686</v>
      </c>
      <c r="S17" s="14">
        <f t="shared" si="2"/>
        <v>850</v>
      </c>
      <c r="T17" s="14">
        <f t="shared" si="3"/>
        <v>821</v>
      </c>
    </row>
    <row r="18" spans="1:20" ht="14.25" customHeight="1">
      <c r="A18" s="8" t="s">
        <v>38</v>
      </c>
      <c r="B18" s="15">
        <v>823</v>
      </c>
      <c r="C18" s="15">
        <v>834</v>
      </c>
      <c r="D18" s="15">
        <v>844</v>
      </c>
      <c r="E18" s="15">
        <v>814</v>
      </c>
      <c r="F18" s="15">
        <v>825</v>
      </c>
      <c r="G18" s="15">
        <v>967</v>
      </c>
      <c r="H18" s="15">
        <v>766</v>
      </c>
      <c r="I18" s="15">
        <f t="shared" si="0"/>
        <v>828</v>
      </c>
      <c r="J18" s="15">
        <f t="shared" si="1"/>
        <v>839</v>
      </c>
      <c r="K18" s="8" t="s">
        <v>38</v>
      </c>
      <c r="L18" s="15">
        <v>803</v>
      </c>
      <c r="M18" s="15">
        <v>760</v>
      </c>
      <c r="N18" s="15">
        <v>805</v>
      </c>
      <c r="O18" s="15">
        <v>833</v>
      </c>
      <c r="P18" s="15">
        <v>760</v>
      </c>
      <c r="Q18" s="15">
        <v>821</v>
      </c>
      <c r="R18" s="15">
        <v>718</v>
      </c>
      <c r="S18" s="15">
        <f t="shared" si="2"/>
        <v>792</v>
      </c>
      <c r="T18" s="15">
        <f t="shared" si="3"/>
        <v>786</v>
      </c>
    </row>
    <row r="19" spans="1:20" ht="14.25" customHeight="1">
      <c r="A19" s="6" t="s">
        <v>39</v>
      </c>
      <c r="B19" s="13">
        <v>805</v>
      </c>
      <c r="C19" s="13">
        <v>842</v>
      </c>
      <c r="D19" s="13">
        <v>815</v>
      </c>
      <c r="E19" s="13">
        <v>774</v>
      </c>
      <c r="F19" s="13">
        <v>777</v>
      </c>
      <c r="G19" s="13">
        <v>958</v>
      </c>
      <c r="H19" s="13">
        <v>734</v>
      </c>
      <c r="I19" s="13">
        <f t="shared" si="0"/>
        <v>803</v>
      </c>
      <c r="J19" s="13">
        <f t="shared" si="1"/>
        <v>815</v>
      </c>
      <c r="K19" s="6" t="s">
        <v>39</v>
      </c>
      <c r="L19" s="13">
        <v>724</v>
      </c>
      <c r="M19" s="13">
        <v>709</v>
      </c>
      <c r="N19" s="13">
        <v>706</v>
      </c>
      <c r="O19" s="13">
        <v>624</v>
      </c>
      <c r="P19" s="13">
        <v>656</v>
      </c>
      <c r="Q19" s="13">
        <v>781</v>
      </c>
      <c r="R19" s="13">
        <v>621</v>
      </c>
      <c r="S19" s="13">
        <f t="shared" si="2"/>
        <v>684</v>
      </c>
      <c r="T19" s="13">
        <f t="shared" si="3"/>
        <v>689</v>
      </c>
    </row>
    <row r="20" spans="1:20" ht="14.25" customHeight="1">
      <c r="A20" s="7" t="s">
        <v>40</v>
      </c>
      <c r="B20" s="14">
        <v>848</v>
      </c>
      <c r="C20" s="14">
        <v>797</v>
      </c>
      <c r="D20" s="14">
        <v>848</v>
      </c>
      <c r="E20" s="14">
        <v>825</v>
      </c>
      <c r="F20" s="14">
        <v>830</v>
      </c>
      <c r="G20" s="14">
        <v>943</v>
      </c>
      <c r="H20" s="14">
        <v>806</v>
      </c>
      <c r="I20" s="14">
        <f t="shared" si="0"/>
        <v>830</v>
      </c>
      <c r="J20" s="14">
        <f t="shared" si="1"/>
        <v>842</v>
      </c>
      <c r="K20" s="7" t="s">
        <v>40</v>
      </c>
      <c r="L20" s="14">
        <v>714</v>
      </c>
      <c r="M20" s="14">
        <v>714</v>
      </c>
      <c r="N20" s="14">
        <v>779</v>
      </c>
      <c r="O20" s="14">
        <v>697</v>
      </c>
      <c r="P20" s="14">
        <v>726</v>
      </c>
      <c r="Q20" s="14">
        <v>816</v>
      </c>
      <c r="R20" s="14">
        <v>644</v>
      </c>
      <c r="S20" s="14">
        <f t="shared" si="2"/>
        <v>726</v>
      </c>
      <c r="T20" s="14">
        <f t="shared" si="3"/>
        <v>727</v>
      </c>
    </row>
    <row r="21" spans="1:20" ht="14.25" customHeight="1">
      <c r="A21" s="7" t="s">
        <v>41</v>
      </c>
      <c r="B21" s="14">
        <v>927</v>
      </c>
      <c r="C21" s="14">
        <v>872</v>
      </c>
      <c r="D21" s="14">
        <v>863</v>
      </c>
      <c r="E21" s="14">
        <v>709</v>
      </c>
      <c r="F21" s="14">
        <v>856</v>
      </c>
      <c r="G21" s="14">
        <v>986</v>
      </c>
      <c r="H21" s="14">
        <v>817</v>
      </c>
      <c r="I21" s="14">
        <f t="shared" si="0"/>
        <v>845</v>
      </c>
      <c r="J21" s="14">
        <f t="shared" si="1"/>
        <v>861</v>
      </c>
      <c r="K21" s="7" t="s">
        <v>41</v>
      </c>
      <c r="L21" s="14">
        <v>727</v>
      </c>
      <c r="M21" s="14">
        <v>739</v>
      </c>
      <c r="N21" s="14">
        <v>709</v>
      </c>
      <c r="O21" s="14">
        <v>635</v>
      </c>
      <c r="P21" s="14">
        <v>702</v>
      </c>
      <c r="Q21" s="14">
        <v>767</v>
      </c>
      <c r="R21" s="14">
        <v>624</v>
      </c>
      <c r="S21" s="14">
        <f t="shared" si="2"/>
        <v>702</v>
      </c>
      <c r="T21" s="14">
        <f t="shared" si="3"/>
        <v>700</v>
      </c>
    </row>
    <row r="22" spans="1:20" ht="14.25" customHeight="1">
      <c r="A22" s="7" t="s">
        <v>42</v>
      </c>
      <c r="B22" s="14">
        <v>854</v>
      </c>
      <c r="C22" s="14">
        <v>906</v>
      </c>
      <c r="D22" s="14">
        <v>896</v>
      </c>
      <c r="E22" s="14">
        <v>920</v>
      </c>
      <c r="F22" s="14">
        <v>878</v>
      </c>
      <c r="G22" s="14">
        <v>940</v>
      </c>
      <c r="H22" s="14">
        <v>905</v>
      </c>
      <c r="I22" s="14">
        <f t="shared" si="0"/>
        <v>891</v>
      </c>
      <c r="J22" s="14">
        <f t="shared" si="1"/>
        <v>900</v>
      </c>
      <c r="K22" s="7" t="s">
        <v>42</v>
      </c>
      <c r="L22" s="14">
        <v>739</v>
      </c>
      <c r="M22" s="14">
        <v>741</v>
      </c>
      <c r="N22" s="14">
        <v>691</v>
      </c>
      <c r="O22" s="14">
        <v>676</v>
      </c>
      <c r="P22" s="14">
        <v>713</v>
      </c>
      <c r="Q22" s="14">
        <v>829</v>
      </c>
      <c r="R22" s="14">
        <v>543</v>
      </c>
      <c r="S22" s="14">
        <f t="shared" si="2"/>
        <v>712</v>
      </c>
      <c r="T22" s="14">
        <f t="shared" si="3"/>
        <v>705</v>
      </c>
    </row>
    <row r="23" spans="1:20" ht="14.25" customHeight="1">
      <c r="A23" s="7" t="s">
        <v>43</v>
      </c>
      <c r="B23" s="14">
        <v>949</v>
      </c>
      <c r="C23" s="14">
        <v>1008</v>
      </c>
      <c r="D23" s="14">
        <v>878</v>
      </c>
      <c r="E23" s="14">
        <v>862</v>
      </c>
      <c r="F23" s="14">
        <v>938</v>
      </c>
      <c r="G23" s="14">
        <v>974</v>
      </c>
      <c r="H23" s="14">
        <v>1037</v>
      </c>
      <c r="I23" s="14">
        <f t="shared" si="0"/>
        <v>927</v>
      </c>
      <c r="J23" s="14">
        <f t="shared" si="1"/>
        <v>949</v>
      </c>
      <c r="K23" s="7" t="s">
        <v>43</v>
      </c>
      <c r="L23" s="14">
        <v>691</v>
      </c>
      <c r="M23" s="14">
        <v>727</v>
      </c>
      <c r="N23" s="14">
        <v>712</v>
      </c>
      <c r="O23" s="14">
        <v>642</v>
      </c>
      <c r="P23" s="14">
        <v>694</v>
      </c>
      <c r="Q23" s="14">
        <v>860</v>
      </c>
      <c r="R23" s="14">
        <v>566</v>
      </c>
      <c r="S23" s="14">
        <f t="shared" si="2"/>
        <v>693</v>
      </c>
      <c r="T23" s="14">
        <f t="shared" si="3"/>
        <v>699</v>
      </c>
    </row>
    <row r="24" spans="1:20" ht="14.25" customHeight="1">
      <c r="A24" s="8" t="s">
        <v>44</v>
      </c>
      <c r="B24" s="15">
        <v>1033</v>
      </c>
      <c r="C24" s="15">
        <v>1053</v>
      </c>
      <c r="D24" s="15">
        <v>1032</v>
      </c>
      <c r="E24" s="15">
        <v>1016</v>
      </c>
      <c r="F24" s="15">
        <v>1045</v>
      </c>
      <c r="G24" s="15">
        <v>1023</v>
      </c>
      <c r="H24" s="15">
        <v>1029</v>
      </c>
      <c r="I24" s="15">
        <f t="shared" si="0"/>
        <v>1036</v>
      </c>
      <c r="J24" s="15">
        <f t="shared" si="1"/>
        <v>1033</v>
      </c>
      <c r="K24" s="8" t="s">
        <v>44</v>
      </c>
      <c r="L24" s="15">
        <v>739</v>
      </c>
      <c r="M24" s="15">
        <v>734</v>
      </c>
      <c r="N24" s="15">
        <v>697</v>
      </c>
      <c r="O24" s="15">
        <v>681</v>
      </c>
      <c r="P24" s="15">
        <v>687</v>
      </c>
      <c r="Q24" s="15">
        <v>754</v>
      </c>
      <c r="R24" s="15">
        <v>486</v>
      </c>
      <c r="S24" s="15">
        <f t="shared" si="2"/>
        <v>708</v>
      </c>
      <c r="T24" s="15">
        <f t="shared" si="3"/>
        <v>683</v>
      </c>
    </row>
    <row r="25" spans="1:20" ht="14.25" customHeight="1">
      <c r="A25" s="6" t="s">
        <v>45</v>
      </c>
      <c r="B25" s="13">
        <v>1182</v>
      </c>
      <c r="C25" s="13">
        <v>1083</v>
      </c>
      <c r="D25" s="13">
        <v>1115</v>
      </c>
      <c r="E25" s="13">
        <v>1152</v>
      </c>
      <c r="F25" s="13">
        <v>1150</v>
      </c>
      <c r="G25" s="13">
        <v>1023</v>
      </c>
      <c r="H25" s="13">
        <v>997</v>
      </c>
      <c r="I25" s="13">
        <f t="shared" si="0"/>
        <v>1136</v>
      </c>
      <c r="J25" s="13">
        <f t="shared" si="1"/>
        <v>1100</v>
      </c>
      <c r="K25" s="6" t="s">
        <v>45</v>
      </c>
      <c r="L25" s="13">
        <v>655</v>
      </c>
      <c r="M25" s="13">
        <v>631</v>
      </c>
      <c r="N25" s="13">
        <v>714</v>
      </c>
      <c r="O25" s="13">
        <v>691</v>
      </c>
      <c r="P25" s="13">
        <v>760</v>
      </c>
      <c r="Q25" s="13">
        <v>739</v>
      </c>
      <c r="R25" s="13">
        <v>445</v>
      </c>
      <c r="S25" s="13">
        <f t="shared" si="2"/>
        <v>690</v>
      </c>
      <c r="T25" s="13">
        <f t="shared" si="3"/>
        <v>662</v>
      </c>
    </row>
    <row r="26" spans="1:20" ht="14.25" customHeight="1">
      <c r="A26" s="7" t="s">
        <v>46</v>
      </c>
      <c r="B26" s="14">
        <v>1131</v>
      </c>
      <c r="C26" s="14">
        <v>1046</v>
      </c>
      <c r="D26" s="14">
        <v>1118</v>
      </c>
      <c r="E26" s="14">
        <v>1171</v>
      </c>
      <c r="F26" s="14">
        <v>1107</v>
      </c>
      <c r="G26" s="14">
        <v>1007</v>
      </c>
      <c r="H26" s="14">
        <v>953</v>
      </c>
      <c r="I26" s="14">
        <f t="shared" si="0"/>
        <v>1115</v>
      </c>
      <c r="J26" s="14">
        <f t="shared" si="1"/>
        <v>1076</v>
      </c>
      <c r="K26" s="7" t="s">
        <v>46</v>
      </c>
      <c r="L26" s="14">
        <v>639</v>
      </c>
      <c r="M26" s="14">
        <v>576</v>
      </c>
      <c r="N26" s="14">
        <v>542</v>
      </c>
      <c r="O26" s="14">
        <v>573</v>
      </c>
      <c r="P26" s="14">
        <v>666</v>
      </c>
      <c r="Q26" s="14">
        <v>610</v>
      </c>
      <c r="R26" s="14">
        <v>420</v>
      </c>
      <c r="S26" s="14">
        <f t="shared" si="2"/>
        <v>599</v>
      </c>
      <c r="T26" s="14">
        <f t="shared" si="3"/>
        <v>575</v>
      </c>
    </row>
    <row r="27" spans="1:20" ht="14.25" customHeight="1">
      <c r="A27" s="7" t="s">
        <v>47</v>
      </c>
      <c r="B27" s="14">
        <v>766</v>
      </c>
      <c r="C27" s="14">
        <v>842</v>
      </c>
      <c r="D27" s="14">
        <v>818</v>
      </c>
      <c r="E27" s="14">
        <v>914</v>
      </c>
      <c r="F27" s="14">
        <v>927</v>
      </c>
      <c r="G27" s="14">
        <v>840</v>
      </c>
      <c r="H27" s="14">
        <v>693</v>
      </c>
      <c r="I27" s="14">
        <f t="shared" si="0"/>
        <v>853</v>
      </c>
      <c r="J27" s="14">
        <f t="shared" si="1"/>
        <v>829</v>
      </c>
      <c r="K27" s="7" t="s">
        <v>47</v>
      </c>
      <c r="L27" s="14">
        <v>496</v>
      </c>
      <c r="M27" s="14">
        <v>514</v>
      </c>
      <c r="N27" s="14">
        <v>486</v>
      </c>
      <c r="O27" s="14">
        <v>465</v>
      </c>
      <c r="P27" s="14">
        <v>508</v>
      </c>
      <c r="Q27" s="14">
        <v>435</v>
      </c>
      <c r="R27" s="14">
        <v>384</v>
      </c>
      <c r="S27" s="14">
        <f t="shared" si="2"/>
        <v>494</v>
      </c>
      <c r="T27" s="14">
        <f t="shared" si="3"/>
        <v>470</v>
      </c>
    </row>
    <row r="28" spans="1:20" ht="14.25" customHeight="1">
      <c r="A28" s="7" t="s">
        <v>48</v>
      </c>
      <c r="B28" s="14">
        <v>501</v>
      </c>
      <c r="C28" s="14">
        <v>504</v>
      </c>
      <c r="D28" s="14">
        <v>531</v>
      </c>
      <c r="E28" s="14">
        <v>545</v>
      </c>
      <c r="F28" s="14">
        <v>616</v>
      </c>
      <c r="G28" s="14">
        <v>545</v>
      </c>
      <c r="H28" s="14">
        <v>699</v>
      </c>
      <c r="I28" s="14">
        <f t="shared" si="0"/>
        <v>539</v>
      </c>
      <c r="J28" s="14">
        <f t="shared" si="1"/>
        <v>563</v>
      </c>
      <c r="K28" s="7" t="s">
        <v>48</v>
      </c>
      <c r="L28" s="14">
        <v>463</v>
      </c>
      <c r="M28" s="14">
        <v>450</v>
      </c>
      <c r="N28" s="14">
        <v>476</v>
      </c>
      <c r="O28" s="14">
        <v>431</v>
      </c>
      <c r="P28" s="14">
        <v>412</v>
      </c>
      <c r="Q28" s="14">
        <v>398</v>
      </c>
      <c r="R28" s="14">
        <v>369</v>
      </c>
      <c r="S28" s="14">
        <f t="shared" si="2"/>
        <v>446</v>
      </c>
      <c r="T28" s="14">
        <f t="shared" si="3"/>
        <v>428</v>
      </c>
    </row>
    <row r="29" spans="1:20" ht="14.25" customHeight="1">
      <c r="A29" s="7" t="s">
        <v>49</v>
      </c>
      <c r="B29" s="14">
        <v>388</v>
      </c>
      <c r="C29" s="14">
        <v>325</v>
      </c>
      <c r="D29" s="14">
        <v>405</v>
      </c>
      <c r="E29" s="14">
        <v>384</v>
      </c>
      <c r="F29" s="14">
        <v>430</v>
      </c>
      <c r="G29" s="14">
        <v>401</v>
      </c>
      <c r="H29" s="14">
        <v>428</v>
      </c>
      <c r="I29" s="14">
        <f t="shared" si="0"/>
        <v>386</v>
      </c>
      <c r="J29" s="14">
        <f t="shared" si="1"/>
        <v>394</v>
      </c>
      <c r="K29" s="7" t="s">
        <v>49</v>
      </c>
      <c r="L29" s="14">
        <v>373</v>
      </c>
      <c r="M29" s="14">
        <v>347</v>
      </c>
      <c r="N29" s="14">
        <v>383</v>
      </c>
      <c r="O29" s="14">
        <v>357</v>
      </c>
      <c r="P29" s="14">
        <v>406</v>
      </c>
      <c r="Q29" s="14">
        <v>353</v>
      </c>
      <c r="R29" s="14">
        <v>330</v>
      </c>
      <c r="S29" s="14">
        <f t="shared" si="2"/>
        <v>373</v>
      </c>
      <c r="T29" s="14">
        <f t="shared" si="3"/>
        <v>364</v>
      </c>
    </row>
    <row r="30" spans="1:20" ht="14.25" customHeight="1">
      <c r="A30" s="8" t="s">
        <v>50</v>
      </c>
      <c r="B30" s="15">
        <v>233</v>
      </c>
      <c r="C30" s="15">
        <v>235</v>
      </c>
      <c r="D30" s="15">
        <v>246</v>
      </c>
      <c r="E30" s="15">
        <v>299</v>
      </c>
      <c r="F30" s="15">
        <v>311</v>
      </c>
      <c r="G30" s="15">
        <v>374</v>
      </c>
      <c r="H30" s="15">
        <v>305</v>
      </c>
      <c r="I30" s="15">
        <f t="shared" si="0"/>
        <v>265</v>
      </c>
      <c r="J30" s="15">
        <f t="shared" si="1"/>
        <v>286</v>
      </c>
      <c r="K30" s="8" t="s">
        <v>50</v>
      </c>
      <c r="L30" s="15">
        <v>252</v>
      </c>
      <c r="M30" s="15">
        <v>273</v>
      </c>
      <c r="N30" s="15">
        <v>267</v>
      </c>
      <c r="O30" s="15">
        <v>279</v>
      </c>
      <c r="P30" s="15">
        <v>295</v>
      </c>
      <c r="Q30" s="15">
        <v>304</v>
      </c>
      <c r="R30" s="15">
        <v>215</v>
      </c>
      <c r="S30" s="15">
        <f t="shared" si="2"/>
        <v>273</v>
      </c>
      <c r="T30" s="15">
        <f t="shared" si="3"/>
        <v>269</v>
      </c>
    </row>
    <row r="31" spans="1:20" ht="14.25" customHeight="1">
      <c r="A31" s="6" t="s">
        <v>51</v>
      </c>
      <c r="B31" s="13">
        <f t="shared" ref="B31:J31" si="4">SUM(B7:B30)</f>
        <v>15349</v>
      </c>
      <c r="C31" s="13">
        <f t="shared" si="4"/>
        <v>15227</v>
      </c>
      <c r="D31" s="13">
        <f t="shared" si="4"/>
        <v>15173</v>
      </c>
      <c r="E31" s="13">
        <f t="shared" si="4"/>
        <v>15084</v>
      </c>
      <c r="F31" s="13">
        <f t="shared" si="4"/>
        <v>15590</v>
      </c>
      <c r="G31" s="13">
        <f t="shared" si="4"/>
        <v>15528</v>
      </c>
      <c r="H31" s="13">
        <f t="shared" si="4"/>
        <v>13688</v>
      </c>
      <c r="I31" s="13">
        <f t="shared" si="4"/>
        <v>15283</v>
      </c>
      <c r="J31" s="13">
        <f t="shared" si="4"/>
        <v>15090</v>
      </c>
      <c r="K31" s="6" t="s">
        <v>51</v>
      </c>
      <c r="L31" s="13">
        <f t="shared" ref="L31:T31" si="5">SUM(L7:L30)</f>
        <v>13495</v>
      </c>
      <c r="M31" s="13">
        <f t="shared" si="5"/>
        <v>13427</v>
      </c>
      <c r="N31" s="13">
        <f t="shared" si="5"/>
        <v>13286</v>
      </c>
      <c r="O31" s="13">
        <f t="shared" si="5"/>
        <v>13039</v>
      </c>
      <c r="P31" s="13">
        <f t="shared" si="5"/>
        <v>13514</v>
      </c>
      <c r="Q31" s="13">
        <f t="shared" si="5"/>
        <v>13456</v>
      </c>
      <c r="R31" s="13">
        <f t="shared" si="5"/>
        <v>9865</v>
      </c>
      <c r="S31" s="13">
        <f t="shared" si="5"/>
        <v>13352</v>
      </c>
      <c r="T31" s="13">
        <f t="shared" si="5"/>
        <v>12869</v>
      </c>
    </row>
    <row r="32" spans="1:20" ht="14.25" customHeight="1">
      <c r="A32" s="8" t="s">
        <v>52</v>
      </c>
      <c r="B32" s="15">
        <f t="shared" ref="B32:J32" si="6">ROUND(AVERAGE(B7:B30),0)</f>
        <v>640</v>
      </c>
      <c r="C32" s="15">
        <f t="shared" si="6"/>
        <v>634</v>
      </c>
      <c r="D32" s="15">
        <f t="shared" si="6"/>
        <v>632</v>
      </c>
      <c r="E32" s="15">
        <f t="shared" si="6"/>
        <v>629</v>
      </c>
      <c r="F32" s="15">
        <f t="shared" si="6"/>
        <v>650</v>
      </c>
      <c r="G32" s="15">
        <f t="shared" si="6"/>
        <v>647</v>
      </c>
      <c r="H32" s="15">
        <f t="shared" si="6"/>
        <v>570</v>
      </c>
      <c r="I32" s="15">
        <f t="shared" si="6"/>
        <v>637</v>
      </c>
      <c r="J32" s="15">
        <f t="shared" si="6"/>
        <v>629</v>
      </c>
      <c r="K32" s="8" t="s">
        <v>52</v>
      </c>
      <c r="L32" s="15">
        <f t="shared" ref="L32:T32" si="7">ROUND(AVERAGE(L7:L30),0)</f>
        <v>562</v>
      </c>
      <c r="M32" s="15">
        <f t="shared" si="7"/>
        <v>559</v>
      </c>
      <c r="N32" s="15">
        <f t="shared" si="7"/>
        <v>554</v>
      </c>
      <c r="O32" s="15">
        <f t="shared" si="7"/>
        <v>543</v>
      </c>
      <c r="P32" s="15">
        <f t="shared" si="7"/>
        <v>563</v>
      </c>
      <c r="Q32" s="15">
        <f t="shared" si="7"/>
        <v>561</v>
      </c>
      <c r="R32" s="15">
        <f t="shared" si="7"/>
        <v>411</v>
      </c>
      <c r="S32" s="15">
        <f t="shared" si="7"/>
        <v>556</v>
      </c>
      <c r="T32" s="15">
        <f t="shared" si="7"/>
        <v>536</v>
      </c>
    </row>
    <row r="33" spans="1:20" ht="14.25" customHeight="1">
      <c r="A33" s="6" t="s">
        <v>53</v>
      </c>
      <c r="B33" s="6" t="str">
        <f>A25</f>
        <v>18~19시</v>
      </c>
      <c r="C33" s="6" t="str">
        <f>A25</f>
        <v>18~19시</v>
      </c>
      <c r="D33" s="6" t="str">
        <f>A26</f>
        <v>19~20시</v>
      </c>
      <c r="E33" s="6" t="str">
        <f>A26</f>
        <v>19~20시</v>
      </c>
      <c r="F33" s="6" t="str">
        <f>A25</f>
        <v>18~19시</v>
      </c>
      <c r="G33" s="6" t="str">
        <f>A24</f>
        <v>17~18시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K15</f>
        <v>08~09시</v>
      </c>
      <c r="R33" s="6" t="str">
        <f>K18</f>
        <v>11~12시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1182</v>
      </c>
      <c r="C34" s="14">
        <f t="shared" si="8"/>
        <v>1083</v>
      </c>
      <c r="D34" s="14">
        <f t="shared" si="8"/>
        <v>1118</v>
      </c>
      <c r="E34" s="14">
        <f t="shared" si="8"/>
        <v>1171</v>
      </c>
      <c r="F34" s="14">
        <f t="shared" si="8"/>
        <v>1150</v>
      </c>
      <c r="G34" s="14">
        <f t="shared" si="8"/>
        <v>1023</v>
      </c>
      <c r="H34" s="14">
        <f t="shared" si="8"/>
        <v>1037</v>
      </c>
      <c r="I34" s="14">
        <f t="shared" si="8"/>
        <v>1136</v>
      </c>
      <c r="J34" s="14">
        <f t="shared" si="8"/>
        <v>1100</v>
      </c>
      <c r="K34" s="7" t="s">
        <v>54</v>
      </c>
      <c r="L34" s="14">
        <f t="shared" ref="L34:T34" si="9">MAX(L7:L30)</f>
        <v>1155</v>
      </c>
      <c r="M34" s="14">
        <f t="shared" si="9"/>
        <v>1045</v>
      </c>
      <c r="N34" s="14">
        <f t="shared" si="9"/>
        <v>1062</v>
      </c>
      <c r="O34" s="14">
        <f t="shared" si="9"/>
        <v>1014</v>
      </c>
      <c r="P34" s="14">
        <f t="shared" si="9"/>
        <v>1028</v>
      </c>
      <c r="Q34" s="14">
        <f t="shared" si="9"/>
        <v>908</v>
      </c>
      <c r="R34" s="14">
        <f t="shared" si="9"/>
        <v>718</v>
      </c>
      <c r="S34" s="14">
        <f t="shared" si="9"/>
        <v>1061</v>
      </c>
      <c r="T34" s="14">
        <f t="shared" si="9"/>
        <v>957</v>
      </c>
    </row>
    <row r="35" spans="1:20" ht="14.25" customHeight="1">
      <c r="A35" s="8" t="s">
        <v>55</v>
      </c>
      <c r="B35" s="11">
        <f t="shared" ref="B35:J35" si="10">ROUND(B34/B31%,2)</f>
        <v>7.7</v>
      </c>
      <c r="C35" s="11">
        <f t="shared" si="10"/>
        <v>7.11</v>
      </c>
      <c r="D35" s="11">
        <f t="shared" si="10"/>
        <v>7.37</v>
      </c>
      <c r="E35" s="11">
        <f t="shared" si="10"/>
        <v>7.76</v>
      </c>
      <c r="F35" s="11">
        <f t="shared" si="10"/>
        <v>7.38</v>
      </c>
      <c r="G35" s="11">
        <f t="shared" si="10"/>
        <v>6.59</v>
      </c>
      <c r="H35" s="11">
        <f t="shared" si="10"/>
        <v>7.58</v>
      </c>
      <c r="I35" s="11">
        <f t="shared" si="10"/>
        <v>7.43</v>
      </c>
      <c r="J35" s="11">
        <f t="shared" si="10"/>
        <v>7.29</v>
      </c>
      <c r="K35" s="8" t="s">
        <v>55</v>
      </c>
      <c r="L35" s="11">
        <f t="shared" ref="L35:T35" si="11">ROUND(L34/L31%,2)</f>
        <v>8.56</v>
      </c>
      <c r="M35" s="11">
        <f t="shared" si="11"/>
        <v>7.78</v>
      </c>
      <c r="N35" s="11">
        <f t="shared" si="11"/>
        <v>7.99</v>
      </c>
      <c r="O35" s="11">
        <f t="shared" si="11"/>
        <v>7.78</v>
      </c>
      <c r="P35" s="11">
        <f t="shared" si="11"/>
        <v>7.61</v>
      </c>
      <c r="Q35" s="11">
        <f t="shared" si="11"/>
        <v>6.75</v>
      </c>
      <c r="R35" s="11">
        <f t="shared" si="11"/>
        <v>7.28</v>
      </c>
      <c r="S35" s="11">
        <f t="shared" si="11"/>
        <v>7.95</v>
      </c>
      <c r="T35" s="11">
        <f t="shared" si="11"/>
        <v>7.44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27255</v>
      </c>
      <c r="D39" s="16">
        <v>14341</v>
      </c>
      <c r="E39" s="17">
        <v>12914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0.52600000000000002</v>
      </c>
      <c r="E40" s="19">
        <f>ROUND(E39/C39,3)</f>
        <v>0.47399999999999998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28635</v>
      </c>
      <c r="D41" s="16">
        <v>15283</v>
      </c>
      <c r="E41" s="17">
        <v>13352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0.53400000000000003</v>
      </c>
      <c r="E42" s="19">
        <f>ROUND(E41/C41,3)</f>
        <v>0.46600000000000003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1380</v>
      </c>
      <c r="D43" s="16">
        <f>D41-D39</f>
        <v>942</v>
      </c>
      <c r="E43" s="17">
        <f>E41-E39</f>
        <v>438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5.0632911392405063E-2</v>
      </c>
      <c r="D44" s="18">
        <f>(D41-D39)/D39</f>
        <v>6.5685795969597657E-2</v>
      </c>
      <c r="E44" s="19">
        <f>(E41-E39)/E39</f>
        <v>3.3916679572556917E-2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&amp;C- 159 -</oddFooter>
    <firstFooter>&amp;C- 158 -</firstFooter>
  </headerFooter>
  <drawing r:id="rId2"/>
</worksheet>
</file>

<file path=xl/worksheets/sheet14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429</v>
      </c>
      <c r="B1" s="2"/>
      <c r="C1" s="2"/>
      <c r="D1" s="2"/>
      <c r="E1" s="2"/>
      <c r="F1" s="2" t="s">
        <v>430</v>
      </c>
      <c r="G1" s="2"/>
      <c r="H1" s="2"/>
      <c r="I1" s="2"/>
      <c r="J1" s="2"/>
      <c r="K1" s="2" t="s">
        <v>432</v>
      </c>
      <c r="L1" s="2"/>
      <c r="M1" s="2"/>
      <c r="N1" s="2"/>
      <c r="O1" s="2"/>
      <c r="P1" s="2" t="s">
        <v>433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431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434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513</v>
      </c>
      <c r="C5" s="9" t="s">
        <v>514</v>
      </c>
      <c r="D5" s="9" t="s">
        <v>515</v>
      </c>
      <c r="E5" s="9" t="s">
        <v>516</v>
      </c>
      <c r="F5" s="9" t="s">
        <v>517</v>
      </c>
      <c r="G5" s="9" t="s">
        <v>518</v>
      </c>
      <c r="H5" s="9" t="s">
        <v>519</v>
      </c>
      <c r="I5" s="9" t="s">
        <v>24</v>
      </c>
      <c r="J5" s="9" t="s">
        <v>26</v>
      </c>
      <c r="K5" s="4" t="s">
        <v>9</v>
      </c>
      <c r="L5" s="9" t="s">
        <v>513</v>
      </c>
      <c r="M5" s="9" t="s">
        <v>514</v>
      </c>
      <c r="N5" s="9" t="s">
        <v>515</v>
      </c>
      <c r="O5" s="9" t="s">
        <v>516</v>
      </c>
      <c r="P5" s="9" t="s">
        <v>517</v>
      </c>
      <c r="Q5" s="9" t="s">
        <v>518</v>
      </c>
      <c r="R5" s="9" t="s">
        <v>519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1555</v>
      </c>
      <c r="C7" s="13">
        <v>1530</v>
      </c>
      <c r="D7" s="13">
        <v>3711</v>
      </c>
      <c r="E7" s="13">
        <v>1530</v>
      </c>
      <c r="F7" s="13">
        <v>3087</v>
      </c>
      <c r="G7" s="13">
        <v>2499</v>
      </c>
      <c r="H7" s="13">
        <v>1398</v>
      </c>
      <c r="I7" s="13">
        <f t="shared" ref="I7:I30" si="0">ROUND(AVERAGE(B7:F7),0)</f>
        <v>2283</v>
      </c>
      <c r="J7" s="13">
        <f t="shared" ref="J7:J30" si="1">ROUND(AVERAGE(B7:H7),0)</f>
        <v>2187</v>
      </c>
      <c r="K7" s="6" t="s">
        <v>27</v>
      </c>
      <c r="L7" s="13">
        <v>1204</v>
      </c>
      <c r="M7" s="13">
        <v>1862</v>
      </c>
      <c r="N7" s="13">
        <v>2125</v>
      </c>
      <c r="O7" s="13">
        <v>2123</v>
      </c>
      <c r="P7" s="13">
        <v>2259</v>
      </c>
      <c r="Q7" s="13">
        <v>2487</v>
      </c>
      <c r="R7" s="13">
        <v>1927</v>
      </c>
      <c r="S7" s="13">
        <f t="shared" ref="S7:S30" si="2">ROUND(AVERAGE(L7:P7),0)</f>
        <v>1915</v>
      </c>
      <c r="T7" s="13">
        <f t="shared" ref="T7:T30" si="3">ROUND(AVERAGE(L7:R7),0)</f>
        <v>1998</v>
      </c>
    </row>
    <row r="8" spans="1:20" ht="14.25" customHeight="1">
      <c r="A8" s="7" t="s">
        <v>28</v>
      </c>
      <c r="B8" s="14">
        <v>958</v>
      </c>
      <c r="C8" s="14">
        <v>931</v>
      </c>
      <c r="D8" s="14">
        <v>3060</v>
      </c>
      <c r="E8" s="14">
        <v>931</v>
      </c>
      <c r="F8" s="14">
        <v>3485</v>
      </c>
      <c r="G8" s="14">
        <v>1734</v>
      </c>
      <c r="H8" s="14">
        <v>1062</v>
      </c>
      <c r="I8" s="14">
        <f t="shared" si="0"/>
        <v>1873</v>
      </c>
      <c r="J8" s="14">
        <f t="shared" si="1"/>
        <v>1737</v>
      </c>
      <c r="K8" s="7" t="s">
        <v>28</v>
      </c>
      <c r="L8" s="14">
        <v>705</v>
      </c>
      <c r="M8" s="14">
        <v>1236</v>
      </c>
      <c r="N8" s="14">
        <v>1443</v>
      </c>
      <c r="O8" s="14">
        <v>1372</v>
      </c>
      <c r="P8" s="14">
        <v>1549</v>
      </c>
      <c r="Q8" s="14">
        <v>1870</v>
      </c>
      <c r="R8" s="14">
        <v>1232</v>
      </c>
      <c r="S8" s="14">
        <f t="shared" si="2"/>
        <v>1261</v>
      </c>
      <c r="T8" s="14">
        <f t="shared" si="3"/>
        <v>1344</v>
      </c>
    </row>
    <row r="9" spans="1:20" ht="14.25" customHeight="1">
      <c r="A9" s="7" t="s">
        <v>29</v>
      </c>
      <c r="B9" s="14">
        <v>705</v>
      </c>
      <c r="C9" s="14">
        <v>667</v>
      </c>
      <c r="D9" s="14">
        <v>2969</v>
      </c>
      <c r="E9" s="14">
        <v>667</v>
      </c>
      <c r="F9" s="14">
        <v>1911</v>
      </c>
      <c r="G9" s="14">
        <v>1365</v>
      </c>
      <c r="H9" s="14">
        <v>685</v>
      </c>
      <c r="I9" s="14">
        <f t="shared" si="0"/>
        <v>1384</v>
      </c>
      <c r="J9" s="14">
        <f t="shared" si="1"/>
        <v>1281</v>
      </c>
      <c r="K9" s="7" t="s">
        <v>29</v>
      </c>
      <c r="L9" s="14">
        <v>562</v>
      </c>
      <c r="M9" s="14">
        <v>847</v>
      </c>
      <c r="N9" s="14">
        <v>979</v>
      </c>
      <c r="O9" s="14">
        <v>960</v>
      </c>
      <c r="P9" s="14">
        <v>1084</v>
      </c>
      <c r="Q9" s="14">
        <v>1511</v>
      </c>
      <c r="R9" s="14">
        <v>918</v>
      </c>
      <c r="S9" s="14">
        <f t="shared" si="2"/>
        <v>886</v>
      </c>
      <c r="T9" s="14">
        <f t="shared" si="3"/>
        <v>980</v>
      </c>
    </row>
    <row r="10" spans="1:20" ht="14.25" customHeight="1">
      <c r="A10" s="7" t="s">
        <v>30</v>
      </c>
      <c r="B10" s="14">
        <v>711</v>
      </c>
      <c r="C10" s="14">
        <v>532</v>
      </c>
      <c r="D10" s="14">
        <v>3023</v>
      </c>
      <c r="E10" s="14">
        <v>532</v>
      </c>
      <c r="F10" s="14">
        <v>1188</v>
      </c>
      <c r="G10" s="14">
        <v>1067</v>
      </c>
      <c r="H10" s="14">
        <v>619</v>
      </c>
      <c r="I10" s="14">
        <f t="shared" si="0"/>
        <v>1197</v>
      </c>
      <c r="J10" s="14">
        <f t="shared" si="1"/>
        <v>1096</v>
      </c>
      <c r="K10" s="7" t="s">
        <v>30</v>
      </c>
      <c r="L10" s="14">
        <v>475</v>
      </c>
      <c r="M10" s="14">
        <v>656</v>
      </c>
      <c r="N10" s="14">
        <v>723</v>
      </c>
      <c r="O10" s="14">
        <v>660</v>
      </c>
      <c r="P10" s="14">
        <v>797</v>
      </c>
      <c r="Q10" s="14">
        <v>1112</v>
      </c>
      <c r="R10" s="14">
        <v>732</v>
      </c>
      <c r="S10" s="14">
        <f t="shared" si="2"/>
        <v>662</v>
      </c>
      <c r="T10" s="14">
        <f t="shared" si="3"/>
        <v>736</v>
      </c>
    </row>
    <row r="11" spans="1:20" ht="14.25" customHeight="1">
      <c r="A11" s="7" t="s">
        <v>31</v>
      </c>
      <c r="B11" s="14">
        <v>777</v>
      </c>
      <c r="C11" s="14">
        <v>677</v>
      </c>
      <c r="D11" s="14">
        <v>3982</v>
      </c>
      <c r="E11" s="14">
        <v>677</v>
      </c>
      <c r="F11" s="14">
        <v>2389</v>
      </c>
      <c r="G11" s="14">
        <v>1195</v>
      </c>
      <c r="H11" s="14">
        <v>541</v>
      </c>
      <c r="I11" s="14">
        <f t="shared" si="0"/>
        <v>1700</v>
      </c>
      <c r="J11" s="14">
        <f t="shared" si="1"/>
        <v>1463</v>
      </c>
      <c r="K11" s="7" t="s">
        <v>31</v>
      </c>
      <c r="L11" s="14">
        <v>624</v>
      </c>
      <c r="M11" s="14">
        <v>613</v>
      </c>
      <c r="N11" s="14">
        <v>633</v>
      </c>
      <c r="O11" s="14">
        <v>642</v>
      </c>
      <c r="P11" s="14">
        <v>734</v>
      </c>
      <c r="Q11" s="14">
        <v>917</v>
      </c>
      <c r="R11" s="14">
        <v>680</v>
      </c>
      <c r="S11" s="14">
        <f t="shared" si="2"/>
        <v>649</v>
      </c>
      <c r="T11" s="14">
        <f t="shared" si="3"/>
        <v>692</v>
      </c>
    </row>
    <row r="12" spans="1:20" ht="14.25" customHeight="1">
      <c r="A12" s="8" t="s">
        <v>32</v>
      </c>
      <c r="B12" s="15">
        <v>1195</v>
      </c>
      <c r="C12" s="15">
        <v>1351</v>
      </c>
      <c r="D12" s="15">
        <v>2799</v>
      </c>
      <c r="E12" s="15">
        <v>1351</v>
      </c>
      <c r="F12" s="15">
        <v>1667</v>
      </c>
      <c r="G12" s="15">
        <v>1643</v>
      </c>
      <c r="H12" s="15">
        <v>602</v>
      </c>
      <c r="I12" s="15">
        <f t="shared" si="0"/>
        <v>1673</v>
      </c>
      <c r="J12" s="15">
        <f t="shared" si="1"/>
        <v>1515</v>
      </c>
      <c r="K12" s="8" t="s">
        <v>32</v>
      </c>
      <c r="L12" s="15">
        <v>1955</v>
      </c>
      <c r="M12" s="15">
        <v>1159</v>
      </c>
      <c r="N12" s="15">
        <v>1109</v>
      </c>
      <c r="O12" s="15">
        <v>1136</v>
      </c>
      <c r="P12" s="15">
        <v>1190</v>
      </c>
      <c r="Q12" s="15">
        <v>1372</v>
      </c>
      <c r="R12" s="15">
        <v>937</v>
      </c>
      <c r="S12" s="15">
        <f t="shared" si="2"/>
        <v>1310</v>
      </c>
      <c r="T12" s="15">
        <f t="shared" si="3"/>
        <v>1265</v>
      </c>
    </row>
    <row r="13" spans="1:20" ht="14.25" customHeight="1">
      <c r="A13" s="6" t="s">
        <v>33</v>
      </c>
      <c r="B13" s="13">
        <v>3403</v>
      </c>
      <c r="C13" s="13">
        <v>4769</v>
      </c>
      <c r="D13" s="13">
        <v>5015</v>
      </c>
      <c r="E13" s="13">
        <v>4769</v>
      </c>
      <c r="F13" s="13">
        <v>1282</v>
      </c>
      <c r="G13" s="13">
        <v>5260</v>
      </c>
      <c r="H13" s="13">
        <v>1096</v>
      </c>
      <c r="I13" s="13">
        <f t="shared" si="0"/>
        <v>3848</v>
      </c>
      <c r="J13" s="13">
        <f t="shared" si="1"/>
        <v>3656</v>
      </c>
      <c r="K13" s="6" t="s">
        <v>33</v>
      </c>
      <c r="L13" s="13">
        <v>4371</v>
      </c>
      <c r="M13" s="13">
        <v>3252</v>
      </c>
      <c r="N13" s="13">
        <v>3203</v>
      </c>
      <c r="O13" s="13">
        <v>3080</v>
      </c>
      <c r="P13" s="13">
        <v>2779</v>
      </c>
      <c r="Q13" s="13">
        <v>2878</v>
      </c>
      <c r="R13" s="13">
        <v>1817</v>
      </c>
      <c r="S13" s="13">
        <f t="shared" si="2"/>
        <v>3337</v>
      </c>
      <c r="T13" s="13">
        <f t="shared" si="3"/>
        <v>3054</v>
      </c>
    </row>
    <row r="14" spans="1:20" ht="14.25" customHeight="1">
      <c r="A14" s="7" t="s">
        <v>34</v>
      </c>
      <c r="B14" s="14">
        <v>6577</v>
      </c>
      <c r="C14" s="14">
        <v>5743</v>
      </c>
      <c r="D14" s="14">
        <v>5445</v>
      </c>
      <c r="E14" s="14">
        <v>5743</v>
      </c>
      <c r="F14" s="14">
        <v>873</v>
      </c>
      <c r="G14" s="14">
        <v>4709</v>
      </c>
      <c r="H14" s="14">
        <v>1543</v>
      </c>
      <c r="I14" s="14">
        <f t="shared" si="0"/>
        <v>4876</v>
      </c>
      <c r="J14" s="14">
        <f t="shared" si="1"/>
        <v>4376</v>
      </c>
      <c r="K14" s="7" t="s">
        <v>34</v>
      </c>
      <c r="L14" s="14">
        <v>3579</v>
      </c>
      <c r="M14" s="14">
        <v>3830</v>
      </c>
      <c r="N14" s="14">
        <v>3829</v>
      </c>
      <c r="O14" s="14">
        <v>3717</v>
      </c>
      <c r="P14" s="14">
        <v>3847</v>
      </c>
      <c r="Q14" s="14">
        <v>3741</v>
      </c>
      <c r="R14" s="14">
        <v>2652</v>
      </c>
      <c r="S14" s="14">
        <f t="shared" si="2"/>
        <v>3760</v>
      </c>
      <c r="T14" s="14">
        <f t="shared" si="3"/>
        <v>3599</v>
      </c>
    </row>
    <row r="15" spans="1:20" ht="14.25" customHeight="1">
      <c r="A15" s="7" t="s">
        <v>35</v>
      </c>
      <c r="B15" s="14">
        <v>5428</v>
      </c>
      <c r="C15" s="14">
        <v>5378</v>
      </c>
      <c r="D15" s="14">
        <v>5191</v>
      </c>
      <c r="E15" s="14">
        <v>5378</v>
      </c>
      <c r="F15" s="14">
        <v>2147</v>
      </c>
      <c r="G15" s="14">
        <v>4110</v>
      </c>
      <c r="H15" s="14">
        <v>2502</v>
      </c>
      <c r="I15" s="14">
        <f t="shared" si="0"/>
        <v>4704</v>
      </c>
      <c r="J15" s="14">
        <f t="shared" si="1"/>
        <v>4305</v>
      </c>
      <c r="K15" s="7" t="s">
        <v>35</v>
      </c>
      <c r="L15" s="14">
        <v>3404</v>
      </c>
      <c r="M15" s="14">
        <v>3538</v>
      </c>
      <c r="N15" s="14">
        <v>3526</v>
      </c>
      <c r="O15" s="14">
        <v>3627</v>
      </c>
      <c r="P15" s="14">
        <v>3251</v>
      </c>
      <c r="Q15" s="14">
        <v>4130</v>
      </c>
      <c r="R15" s="14">
        <v>2896</v>
      </c>
      <c r="S15" s="14">
        <f t="shared" si="2"/>
        <v>3469</v>
      </c>
      <c r="T15" s="14">
        <f t="shared" si="3"/>
        <v>3482</v>
      </c>
    </row>
    <row r="16" spans="1:20" ht="14.25" customHeight="1">
      <c r="A16" s="7" t="s">
        <v>36</v>
      </c>
      <c r="B16" s="14">
        <v>4390</v>
      </c>
      <c r="C16" s="14">
        <v>4552</v>
      </c>
      <c r="D16" s="14">
        <v>4114</v>
      </c>
      <c r="E16" s="14">
        <v>4549</v>
      </c>
      <c r="F16" s="14">
        <v>3160</v>
      </c>
      <c r="G16" s="14">
        <v>2845</v>
      </c>
      <c r="H16" s="14">
        <v>3000</v>
      </c>
      <c r="I16" s="14">
        <f t="shared" si="0"/>
        <v>4153</v>
      </c>
      <c r="J16" s="14">
        <f t="shared" si="1"/>
        <v>3801</v>
      </c>
      <c r="K16" s="7" t="s">
        <v>36</v>
      </c>
      <c r="L16" s="14">
        <v>3653</v>
      </c>
      <c r="M16" s="14">
        <v>3894</v>
      </c>
      <c r="N16" s="14">
        <v>3890</v>
      </c>
      <c r="O16" s="14">
        <v>3844</v>
      </c>
      <c r="P16" s="14">
        <v>2812</v>
      </c>
      <c r="Q16" s="14">
        <v>4052</v>
      </c>
      <c r="R16" s="14">
        <v>3238</v>
      </c>
      <c r="S16" s="14">
        <f t="shared" si="2"/>
        <v>3619</v>
      </c>
      <c r="T16" s="14">
        <f t="shared" si="3"/>
        <v>3626</v>
      </c>
    </row>
    <row r="17" spans="1:20" ht="14.25" customHeight="1">
      <c r="A17" s="7" t="s">
        <v>37</v>
      </c>
      <c r="B17" s="14">
        <v>3954</v>
      </c>
      <c r="C17" s="14">
        <v>3328</v>
      </c>
      <c r="D17" s="14">
        <v>4291</v>
      </c>
      <c r="E17" s="14">
        <v>2952</v>
      </c>
      <c r="F17" s="14">
        <v>3651</v>
      </c>
      <c r="G17" s="14">
        <v>3712</v>
      </c>
      <c r="H17" s="14">
        <v>3232</v>
      </c>
      <c r="I17" s="14">
        <f t="shared" si="0"/>
        <v>3635</v>
      </c>
      <c r="J17" s="14">
        <f t="shared" si="1"/>
        <v>3589</v>
      </c>
      <c r="K17" s="7" t="s">
        <v>37</v>
      </c>
      <c r="L17" s="14">
        <v>4035</v>
      </c>
      <c r="M17" s="14">
        <v>4372</v>
      </c>
      <c r="N17" s="14">
        <v>4234</v>
      </c>
      <c r="O17" s="14">
        <v>4504</v>
      </c>
      <c r="P17" s="14">
        <v>3384</v>
      </c>
      <c r="Q17" s="14">
        <v>4104</v>
      </c>
      <c r="R17" s="14">
        <v>3625</v>
      </c>
      <c r="S17" s="14">
        <f t="shared" si="2"/>
        <v>4106</v>
      </c>
      <c r="T17" s="14">
        <f t="shared" si="3"/>
        <v>4037</v>
      </c>
    </row>
    <row r="18" spans="1:20" ht="14.25" customHeight="1">
      <c r="A18" s="8" t="s">
        <v>38</v>
      </c>
      <c r="B18" s="15">
        <v>3425</v>
      </c>
      <c r="C18" s="15">
        <v>1096</v>
      </c>
      <c r="D18" s="15">
        <v>3710</v>
      </c>
      <c r="E18" s="15">
        <v>1098</v>
      </c>
      <c r="F18" s="15">
        <v>4131</v>
      </c>
      <c r="G18" s="15">
        <v>3063</v>
      </c>
      <c r="H18" s="15">
        <v>3078</v>
      </c>
      <c r="I18" s="15">
        <f t="shared" si="0"/>
        <v>2692</v>
      </c>
      <c r="J18" s="15">
        <f t="shared" si="1"/>
        <v>2800</v>
      </c>
      <c r="K18" s="8" t="s">
        <v>38</v>
      </c>
      <c r="L18" s="15">
        <v>4140</v>
      </c>
      <c r="M18" s="15">
        <v>4221</v>
      </c>
      <c r="N18" s="15">
        <v>4105</v>
      </c>
      <c r="O18" s="15">
        <v>4025</v>
      </c>
      <c r="P18" s="15">
        <v>3707</v>
      </c>
      <c r="Q18" s="15">
        <v>3951</v>
      </c>
      <c r="R18" s="15">
        <v>3314</v>
      </c>
      <c r="S18" s="15">
        <f t="shared" si="2"/>
        <v>4040</v>
      </c>
      <c r="T18" s="15">
        <f t="shared" si="3"/>
        <v>3923</v>
      </c>
    </row>
    <row r="19" spans="1:20" ht="14.25" customHeight="1">
      <c r="A19" s="6" t="s">
        <v>39</v>
      </c>
      <c r="B19" s="13">
        <v>2446</v>
      </c>
      <c r="C19" s="13">
        <v>2972</v>
      </c>
      <c r="D19" s="13">
        <v>3493</v>
      </c>
      <c r="E19" s="13">
        <v>2815</v>
      </c>
      <c r="F19" s="13">
        <v>3106</v>
      </c>
      <c r="G19" s="13">
        <v>2616</v>
      </c>
      <c r="H19" s="13">
        <v>3277</v>
      </c>
      <c r="I19" s="13">
        <f t="shared" si="0"/>
        <v>2966</v>
      </c>
      <c r="J19" s="13">
        <f t="shared" si="1"/>
        <v>2961</v>
      </c>
      <c r="K19" s="6" t="s">
        <v>39</v>
      </c>
      <c r="L19" s="13">
        <v>3828</v>
      </c>
      <c r="M19" s="13">
        <v>3848</v>
      </c>
      <c r="N19" s="13">
        <v>3692</v>
      </c>
      <c r="O19" s="13">
        <v>3867</v>
      </c>
      <c r="P19" s="13">
        <v>3656</v>
      </c>
      <c r="Q19" s="13">
        <v>3634</v>
      </c>
      <c r="R19" s="13">
        <v>3330</v>
      </c>
      <c r="S19" s="13">
        <f t="shared" si="2"/>
        <v>3778</v>
      </c>
      <c r="T19" s="13">
        <f t="shared" si="3"/>
        <v>3694</v>
      </c>
    </row>
    <row r="20" spans="1:20" ht="14.25" customHeight="1">
      <c r="A20" s="7" t="s">
        <v>40</v>
      </c>
      <c r="B20" s="14">
        <v>2475</v>
      </c>
      <c r="C20" s="14">
        <v>3311</v>
      </c>
      <c r="D20" s="14">
        <v>2825</v>
      </c>
      <c r="E20" s="14">
        <v>2599</v>
      </c>
      <c r="F20" s="14">
        <v>3548</v>
      </c>
      <c r="G20" s="14">
        <v>2841</v>
      </c>
      <c r="H20" s="14">
        <v>3446</v>
      </c>
      <c r="I20" s="14">
        <f t="shared" si="0"/>
        <v>2952</v>
      </c>
      <c r="J20" s="14">
        <f t="shared" si="1"/>
        <v>3006</v>
      </c>
      <c r="K20" s="7" t="s">
        <v>40</v>
      </c>
      <c r="L20" s="14">
        <v>4040</v>
      </c>
      <c r="M20" s="14">
        <v>4071</v>
      </c>
      <c r="N20" s="14">
        <v>3954</v>
      </c>
      <c r="O20" s="14">
        <v>3956</v>
      </c>
      <c r="P20" s="14">
        <v>3924</v>
      </c>
      <c r="Q20" s="14">
        <v>3867</v>
      </c>
      <c r="R20" s="14">
        <v>3566</v>
      </c>
      <c r="S20" s="14">
        <f t="shared" si="2"/>
        <v>3989</v>
      </c>
      <c r="T20" s="14">
        <f t="shared" si="3"/>
        <v>3911</v>
      </c>
    </row>
    <row r="21" spans="1:20" ht="14.25" customHeight="1">
      <c r="A21" s="7" t="s">
        <v>41</v>
      </c>
      <c r="B21" s="14">
        <v>2872</v>
      </c>
      <c r="C21" s="14">
        <v>3052</v>
      </c>
      <c r="D21" s="14">
        <v>2846</v>
      </c>
      <c r="E21" s="14">
        <v>2450</v>
      </c>
      <c r="F21" s="14">
        <v>4062</v>
      </c>
      <c r="G21" s="14">
        <v>3338</v>
      </c>
      <c r="H21" s="14">
        <v>3148</v>
      </c>
      <c r="I21" s="14">
        <f t="shared" si="0"/>
        <v>3056</v>
      </c>
      <c r="J21" s="14">
        <f t="shared" si="1"/>
        <v>3110</v>
      </c>
      <c r="K21" s="7" t="s">
        <v>41</v>
      </c>
      <c r="L21" s="14">
        <v>4122</v>
      </c>
      <c r="M21" s="14">
        <v>4147</v>
      </c>
      <c r="N21" s="14">
        <v>4004</v>
      </c>
      <c r="O21" s="14">
        <v>4089</v>
      </c>
      <c r="P21" s="14">
        <v>4159</v>
      </c>
      <c r="Q21" s="14">
        <v>4068</v>
      </c>
      <c r="R21" s="14">
        <v>4044</v>
      </c>
      <c r="S21" s="14">
        <f t="shared" si="2"/>
        <v>4104</v>
      </c>
      <c r="T21" s="14">
        <f t="shared" si="3"/>
        <v>4090</v>
      </c>
    </row>
    <row r="22" spans="1:20" ht="14.25" customHeight="1">
      <c r="A22" s="7" t="s">
        <v>42</v>
      </c>
      <c r="B22" s="14">
        <v>3359</v>
      </c>
      <c r="C22" s="14">
        <v>2657</v>
      </c>
      <c r="D22" s="14">
        <v>2631</v>
      </c>
      <c r="E22" s="14">
        <v>3368</v>
      </c>
      <c r="F22" s="14">
        <v>3462</v>
      </c>
      <c r="G22" s="14">
        <v>2036</v>
      </c>
      <c r="H22" s="14">
        <v>3217</v>
      </c>
      <c r="I22" s="14">
        <f t="shared" si="0"/>
        <v>3095</v>
      </c>
      <c r="J22" s="14">
        <f t="shared" si="1"/>
        <v>2961</v>
      </c>
      <c r="K22" s="7" t="s">
        <v>42</v>
      </c>
      <c r="L22" s="14">
        <v>4052</v>
      </c>
      <c r="M22" s="14">
        <v>3885</v>
      </c>
      <c r="N22" s="14">
        <v>3955</v>
      </c>
      <c r="O22" s="14">
        <v>4105</v>
      </c>
      <c r="P22" s="14">
        <v>4225</v>
      </c>
      <c r="Q22" s="14">
        <v>4414</v>
      </c>
      <c r="R22" s="14">
        <v>4267</v>
      </c>
      <c r="S22" s="14">
        <f t="shared" si="2"/>
        <v>4044</v>
      </c>
      <c r="T22" s="14">
        <f t="shared" si="3"/>
        <v>4129</v>
      </c>
    </row>
    <row r="23" spans="1:20" ht="14.25" customHeight="1">
      <c r="A23" s="7" t="s">
        <v>43</v>
      </c>
      <c r="B23" s="14">
        <v>3516</v>
      </c>
      <c r="C23" s="14">
        <v>2955</v>
      </c>
      <c r="D23" s="14">
        <v>3228</v>
      </c>
      <c r="E23" s="14">
        <v>2434</v>
      </c>
      <c r="F23" s="14">
        <v>3496</v>
      </c>
      <c r="G23" s="14">
        <v>2031</v>
      </c>
      <c r="H23" s="14">
        <v>3527</v>
      </c>
      <c r="I23" s="14">
        <f t="shared" si="0"/>
        <v>3126</v>
      </c>
      <c r="J23" s="14">
        <f t="shared" si="1"/>
        <v>3027</v>
      </c>
      <c r="K23" s="7" t="s">
        <v>43</v>
      </c>
      <c r="L23" s="14">
        <v>4115</v>
      </c>
      <c r="M23" s="14">
        <v>4029</v>
      </c>
      <c r="N23" s="14">
        <v>3997</v>
      </c>
      <c r="O23" s="14">
        <v>3980</v>
      </c>
      <c r="P23" s="14">
        <v>4367</v>
      </c>
      <c r="Q23" s="14">
        <v>4652</v>
      </c>
      <c r="R23" s="14">
        <v>4419</v>
      </c>
      <c r="S23" s="14">
        <f t="shared" si="2"/>
        <v>4098</v>
      </c>
      <c r="T23" s="14">
        <f t="shared" si="3"/>
        <v>4223</v>
      </c>
    </row>
    <row r="24" spans="1:20" ht="14.25" customHeight="1">
      <c r="A24" s="8" t="s">
        <v>44</v>
      </c>
      <c r="B24" s="15">
        <v>2550</v>
      </c>
      <c r="C24" s="15">
        <v>3161</v>
      </c>
      <c r="D24" s="15">
        <v>2604</v>
      </c>
      <c r="E24" s="15">
        <v>3683</v>
      </c>
      <c r="F24" s="15">
        <v>3795</v>
      </c>
      <c r="G24" s="15">
        <v>2529</v>
      </c>
      <c r="H24" s="15">
        <v>3337</v>
      </c>
      <c r="I24" s="15">
        <f t="shared" si="0"/>
        <v>3159</v>
      </c>
      <c r="J24" s="15">
        <f t="shared" si="1"/>
        <v>3094</v>
      </c>
      <c r="K24" s="8" t="s">
        <v>44</v>
      </c>
      <c r="L24" s="15">
        <v>4146</v>
      </c>
      <c r="M24" s="15">
        <v>4286</v>
      </c>
      <c r="N24" s="15">
        <v>4168</v>
      </c>
      <c r="O24" s="15">
        <v>4216</v>
      </c>
      <c r="P24" s="15">
        <v>4416</v>
      </c>
      <c r="Q24" s="15">
        <v>4355</v>
      </c>
      <c r="R24" s="15">
        <v>4361</v>
      </c>
      <c r="S24" s="15">
        <f t="shared" si="2"/>
        <v>4246</v>
      </c>
      <c r="T24" s="15">
        <f t="shared" si="3"/>
        <v>4278</v>
      </c>
    </row>
    <row r="25" spans="1:20" ht="14.25" customHeight="1">
      <c r="A25" s="6" t="s">
        <v>45</v>
      </c>
      <c r="B25" s="13">
        <v>3093</v>
      </c>
      <c r="C25" s="13">
        <v>4360</v>
      </c>
      <c r="D25" s="13">
        <v>7429</v>
      </c>
      <c r="E25" s="13">
        <v>3281</v>
      </c>
      <c r="F25" s="13">
        <v>2231</v>
      </c>
      <c r="G25" s="13">
        <v>3200</v>
      </c>
      <c r="H25" s="13">
        <v>2209</v>
      </c>
      <c r="I25" s="13">
        <f t="shared" si="0"/>
        <v>4079</v>
      </c>
      <c r="J25" s="13">
        <f t="shared" si="1"/>
        <v>3686</v>
      </c>
      <c r="K25" s="6" t="s">
        <v>45</v>
      </c>
      <c r="L25" s="13">
        <v>4595</v>
      </c>
      <c r="M25" s="13">
        <v>4511</v>
      </c>
      <c r="N25" s="13">
        <v>4477</v>
      </c>
      <c r="O25" s="13">
        <v>4515</v>
      </c>
      <c r="P25" s="13">
        <v>4464</v>
      </c>
      <c r="Q25" s="13">
        <v>4465</v>
      </c>
      <c r="R25" s="13">
        <v>3847</v>
      </c>
      <c r="S25" s="13">
        <f t="shared" si="2"/>
        <v>4512</v>
      </c>
      <c r="T25" s="13">
        <f t="shared" si="3"/>
        <v>4411</v>
      </c>
    </row>
    <row r="26" spans="1:20" ht="14.25" customHeight="1">
      <c r="A26" s="7" t="s">
        <v>46</v>
      </c>
      <c r="B26" s="14">
        <v>4626</v>
      </c>
      <c r="C26" s="14">
        <v>5420</v>
      </c>
      <c r="D26" s="14">
        <v>7044</v>
      </c>
      <c r="E26" s="14">
        <v>3545</v>
      </c>
      <c r="F26" s="14">
        <v>2047</v>
      </c>
      <c r="G26" s="14">
        <v>3178</v>
      </c>
      <c r="H26" s="14">
        <v>1910</v>
      </c>
      <c r="I26" s="14">
        <f t="shared" si="0"/>
        <v>4536</v>
      </c>
      <c r="J26" s="14">
        <f t="shared" si="1"/>
        <v>3967</v>
      </c>
      <c r="K26" s="7" t="s">
        <v>46</v>
      </c>
      <c r="L26" s="14">
        <v>4363</v>
      </c>
      <c r="M26" s="14">
        <v>4243</v>
      </c>
      <c r="N26" s="14">
        <v>4398</v>
      </c>
      <c r="O26" s="14">
        <v>4443</v>
      </c>
      <c r="P26" s="14">
        <v>4804</v>
      </c>
      <c r="Q26" s="14">
        <v>3799</v>
      </c>
      <c r="R26" s="14">
        <v>3430</v>
      </c>
      <c r="S26" s="14">
        <f t="shared" si="2"/>
        <v>4450</v>
      </c>
      <c r="T26" s="14">
        <f t="shared" si="3"/>
        <v>4211</v>
      </c>
    </row>
    <row r="27" spans="1:20" ht="14.25" customHeight="1">
      <c r="A27" s="7" t="s">
        <v>47</v>
      </c>
      <c r="B27" s="14">
        <v>3311</v>
      </c>
      <c r="C27" s="14">
        <v>2955</v>
      </c>
      <c r="D27" s="14">
        <v>3722</v>
      </c>
      <c r="E27" s="14">
        <v>2925</v>
      </c>
      <c r="F27" s="14">
        <v>2909</v>
      </c>
      <c r="G27" s="14">
        <v>2180</v>
      </c>
      <c r="H27" s="14">
        <v>2812</v>
      </c>
      <c r="I27" s="14">
        <f t="shared" si="0"/>
        <v>3164</v>
      </c>
      <c r="J27" s="14">
        <f t="shared" si="1"/>
        <v>2973</v>
      </c>
      <c r="K27" s="7" t="s">
        <v>47</v>
      </c>
      <c r="L27" s="14">
        <v>4030</v>
      </c>
      <c r="M27" s="14">
        <v>4028</v>
      </c>
      <c r="N27" s="14">
        <v>3994</v>
      </c>
      <c r="O27" s="14">
        <v>4047</v>
      </c>
      <c r="P27" s="14">
        <v>4339</v>
      </c>
      <c r="Q27" s="14">
        <v>3518</v>
      </c>
      <c r="R27" s="14">
        <v>3513</v>
      </c>
      <c r="S27" s="14">
        <f t="shared" si="2"/>
        <v>4088</v>
      </c>
      <c r="T27" s="14">
        <f t="shared" si="3"/>
        <v>3924</v>
      </c>
    </row>
    <row r="28" spans="1:20" ht="14.25" customHeight="1">
      <c r="A28" s="7" t="s">
        <v>48</v>
      </c>
      <c r="B28" s="14">
        <v>3132</v>
      </c>
      <c r="C28" s="14">
        <v>3914</v>
      </c>
      <c r="D28" s="14">
        <v>3204</v>
      </c>
      <c r="E28" s="14">
        <v>6037</v>
      </c>
      <c r="F28" s="14">
        <v>3817</v>
      </c>
      <c r="G28" s="14">
        <v>1935</v>
      </c>
      <c r="H28" s="14">
        <v>2323</v>
      </c>
      <c r="I28" s="14">
        <f t="shared" si="0"/>
        <v>4021</v>
      </c>
      <c r="J28" s="14">
        <f t="shared" si="1"/>
        <v>3480</v>
      </c>
      <c r="K28" s="7" t="s">
        <v>48</v>
      </c>
      <c r="L28" s="14">
        <v>3961</v>
      </c>
      <c r="M28" s="14">
        <v>4218</v>
      </c>
      <c r="N28" s="14">
        <v>4202</v>
      </c>
      <c r="O28" s="14">
        <v>4400</v>
      </c>
      <c r="P28" s="14">
        <v>4665</v>
      </c>
      <c r="Q28" s="14">
        <v>3973</v>
      </c>
      <c r="R28" s="14">
        <v>3727</v>
      </c>
      <c r="S28" s="14">
        <f t="shared" si="2"/>
        <v>4289</v>
      </c>
      <c r="T28" s="14">
        <f t="shared" si="3"/>
        <v>4164</v>
      </c>
    </row>
    <row r="29" spans="1:20" ht="14.25" customHeight="1">
      <c r="A29" s="7" t="s">
        <v>49</v>
      </c>
      <c r="B29" s="14">
        <v>2909</v>
      </c>
      <c r="C29" s="14">
        <v>5139</v>
      </c>
      <c r="D29" s="14">
        <v>2734</v>
      </c>
      <c r="E29" s="14">
        <v>5552</v>
      </c>
      <c r="F29" s="14">
        <v>6362</v>
      </c>
      <c r="G29" s="14">
        <v>1791</v>
      </c>
      <c r="H29" s="14">
        <v>2421</v>
      </c>
      <c r="I29" s="14">
        <f t="shared" si="0"/>
        <v>4539</v>
      </c>
      <c r="J29" s="14">
        <f t="shared" si="1"/>
        <v>3844</v>
      </c>
      <c r="K29" s="7" t="s">
        <v>49</v>
      </c>
      <c r="L29" s="14">
        <v>3600</v>
      </c>
      <c r="M29" s="14">
        <v>4144</v>
      </c>
      <c r="N29" s="14">
        <v>3848</v>
      </c>
      <c r="O29" s="14">
        <v>3945</v>
      </c>
      <c r="P29" s="14">
        <v>4170</v>
      </c>
      <c r="Q29" s="14">
        <v>3627</v>
      </c>
      <c r="R29" s="14">
        <v>3201</v>
      </c>
      <c r="S29" s="14">
        <f t="shared" si="2"/>
        <v>3941</v>
      </c>
      <c r="T29" s="14">
        <f t="shared" si="3"/>
        <v>3791</v>
      </c>
    </row>
    <row r="30" spans="1:20" ht="14.25" customHeight="1">
      <c r="A30" s="8" t="s">
        <v>50</v>
      </c>
      <c r="B30" s="15">
        <v>2237</v>
      </c>
      <c r="C30" s="15">
        <v>5247</v>
      </c>
      <c r="D30" s="15">
        <v>2200</v>
      </c>
      <c r="E30" s="15">
        <v>4323</v>
      </c>
      <c r="F30" s="15">
        <v>8592</v>
      </c>
      <c r="G30" s="15">
        <v>1971</v>
      </c>
      <c r="H30" s="15">
        <v>2111</v>
      </c>
      <c r="I30" s="15">
        <f t="shared" si="0"/>
        <v>4520</v>
      </c>
      <c r="J30" s="15">
        <f t="shared" si="1"/>
        <v>3812</v>
      </c>
      <c r="K30" s="8" t="s">
        <v>50</v>
      </c>
      <c r="L30" s="15">
        <v>2758</v>
      </c>
      <c r="M30" s="15">
        <v>3029</v>
      </c>
      <c r="N30" s="15">
        <v>3166</v>
      </c>
      <c r="O30" s="15">
        <v>3203</v>
      </c>
      <c r="P30" s="15">
        <v>3307</v>
      </c>
      <c r="Q30" s="15">
        <v>2873</v>
      </c>
      <c r="R30" s="15">
        <v>2214</v>
      </c>
      <c r="S30" s="15">
        <f t="shared" si="2"/>
        <v>3093</v>
      </c>
      <c r="T30" s="15">
        <f t="shared" si="3"/>
        <v>2936</v>
      </c>
    </row>
    <row r="31" spans="1:20" ht="14.25" customHeight="1">
      <c r="A31" s="6" t="s">
        <v>51</v>
      </c>
      <c r="B31" s="13">
        <f t="shared" ref="B31:J31" si="4">SUM(B7:B30)</f>
        <v>69604</v>
      </c>
      <c r="C31" s="13">
        <f t="shared" si="4"/>
        <v>75697</v>
      </c>
      <c r="D31" s="13">
        <f t="shared" si="4"/>
        <v>91270</v>
      </c>
      <c r="E31" s="13">
        <f t="shared" si="4"/>
        <v>73189</v>
      </c>
      <c r="F31" s="13">
        <f t="shared" si="4"/>
        <v>76398</v>
      </c>
      <c r="G31" s="13">
        <f t="shared" si="4"/>
        <v>62848</v>
      </c>
      <c r="H31" s="13">
        <f t="shared" si="4"/>
        <v>53096</v>
      </c>
      <c r="I31" s="13">
        <f t="shared" si="4"/>
        <v>77231</v>
      </c>
      <c r="J31" s="13">
        <f t="shared" si="4"/>
        <v>71727</v>
      </c>
      <c r="K31" s="6" t="s">
        <v>51</v>
      </c>
      <c r="L31" s="13">
        <f t="shared" ref="L31:T31" si="5">SUM(L7:L30)</f>
        <v>76317</v>
      </c>
      <c r="M31" s="13">
        <f t="shared" si="5"/>
        <v>77919</v>
      </c>
      <c r="N31" s="13">
        <f t="shared" si="5"/>
        <v>77654</v>
      </c>
      <c r="O31" s="13">
        <f t="shared" si="5"/>
        <v>78456</v>
      </c>
      <c r="P31" s="13">
        <f t="shared" si="5"/>
        <v>77889</v>
      </c>
      <c r="Q31" s="13">
        <f t="shared" si="5"/>
        <v>79370</v>
      </c>
      <c r="R31" s="13">
        <f t="shared" si="5"/>
        <v>67887</v>
      </c>
      <c r="S31" s="13">
        <f t="shared" si="5"/>
        <v>77646</v>
      </c>
      <c r="T31" s="13">
        <f t="shared" si="5"/>
        <v>76498</v>
      </c>
    </row>
    <row r="32" spans="1:20" ht="14.25" customHeight="1">
      <c r="A32" s="8" t="s">
        <v>52</v>
      </c>
      <c r="B32" s="15">
        <f t="shared" ref="B32:J32" si="6">ROUND(AVERAGE(B7:B30),0)</f>
        <v>2900</v>
      </c>
      <c r="C32" s="15">
        <f t="shared" si="6"/>
        <v>3154</v>
      </c>
      <c r="D32" s="15">
        <f t="shared" si="6"/>
        <v>3803</v>
      </c>
      <c r="E32" s="15">
        <f t="shared" si="6"/>
        <v>3050</v>
      </c>
      <c r="F32" s="15">
        <f t="shared" si="6"/>
        <v>3183</v>
      </c>
      <c r="G32" s="15">
        <f t="shared" si="6"/>
        <v>2619</v>
      </c>
      <c r="H32" s="15">
        <f t="shared" si="6"/>
        <v>2212</v>
      </c>
      <c r="I32" s="15">
        <f t="shared" si="6"/>
        <v>3218</v>
      </c>
      <c r="J32" s="15">
        <f t="shared" si="6"/>
        <v>2989</v>
      </c>
      <c r="K32" s="8" t="s">
        <v>52</v>
      </c>
      <c r="L32" s="15">
        <f t="shared" ref="L32:T32" si="7">ROUND(AVERAGE(L7:L30),0)</f>
        <v>3180</v>
      </c>
      <c r="M32" s="15">
        <f t="shared" si="7"/>
        <v>3247</v>
      </c>
      <c r="N32" s="15">
        <f t="shared" si="7"/>
        <v>3236</v>
      </c>
      <c r="O32" s="15">
        <f t="shared" si="7"/>
        <v>3269</v>
      </c>
      <c r="P32" s="15">
        <f t="shared" si="7"/>
        <v>3245</v>
      </c>
      <c r="Q32" s="15">
        <f t="shared" si="7"/>
        <v>3307</v>
      </c>
      <c r="R32" s="15">
        <f t="shared" si="7"/>
        <v>2829</v>
      </c>
      <c r="S32" s="15">
        <f t="shared" si="7"/>
        <v>3235</v>
      </c>
      <c r="T32" s="15">
        <f t="shared" si="7"/>
        <v>3187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A25</f>
        <v>18~19시</v>
      </c>
      <c r="E33" s="6" t="str">
        <f>A28</f>
        <v>21~22시</v>
      </c>
      <c r="F33" s="6" t="str">
        <f>A30</f>
        <v>23~24시</v>
      </c>
      <c r="G33" s="6" t="str">
        <f>A13</f>
        <v>06~07시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K25</f>
        <v>18~19시</v>
      </c>
      <c r="O33" s="6" t="str">
        <f>K25</f>
        <v>18~19시</v>
      </c>
      <c r="P33" s="6" t="str">
        <f>K26</f>
        <v>19~20시</v>
      </c>
      <c r="Q33" s="6" t="str">
        <f>K23</f>
        <v>16~17시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6577</v>
      </c>
      <c r="C34" s="14">
        <f t="shared" si="8"/>
        <v>5743</v>
      </c>
      <c r="D34" s="14">
        <f t="shared" si="8"/>
        <v>7429</v>
      </c>
      <c r="E34" s="14">
        <f t="shared" si="8"/>
        <v>6037</v>
      </c>
      <c r="F34" s="14">
        <f t="shared" si="8"/>
        <v>8592</v>
      </c>
      <c r="G34" s="14">
        <f t="shared" si="8"/>
        <v>5260</v>
      </c>
      <c r="H34" s="14">
        <f t="shared" si="8"/>
        <v>3527</v>
      </c>
      <c r="I34" s="14">
        <f t="shared" si="8"/>
        <v>4876</v>
      </c>
      <c r="J34" s="14">
        <f t="shared" si="8"/>
        <v>4376</v>
      </c>
      <c r="K34" s="7" t="s">
        <v>54</v>
      </c>
      <c r="L34" s="14">
        <f t="shared" ref="L34:T34" si="9">MAX(L7:L30)</f>
        <v>4595</v>
      </c>
      <c r="M34" s="14">
        <f t="shared" si="9"/>
        <v>4511</v>
      </c>
      <c r="N34" s="14">
        <f t="shared" si="9"/>
        <v>4477</v>
      </c>
      <c r="O34" s="14">
        <f t="shared" si="9"/>
        <v>4515</v>
      </c>
      <c r="P34" s="14">
        <f t="shared" si="9"/>
        <v>4804</v>
      </c>
      <c r="Q34" s="14">
        <f t="shared" si="9"/>
        <v>4652</v>
      </c>
      <c r="R34" s="14">
        <f t="shared" si="9"/>
        <v>4419</v>
      </c>
      <c r="S34" s="14">
        <f t="shared" si="9"/>
        <v>4512</v>
      </c>
      <c r="T34" s="14">
        <f t="shared" si="9"/>
        <v>4411</v>
      </c>
    </row>
    <row r="35" spans="1:20" ht="14.25" customHeight="1">
      <c r="A35" s="8" t="s">
        <v>55</v>
      </c>
      <c r="B35" s="11">
        <f t="shared" ref="B35:J35" si="10">ROUND(B34/B31%,2)</f>
        <v>9.4499999999999993</v>
      </c>
      <c r="C35" s="11">
        <f t="shared" si="10"/>
        <v>7.59</v>
      </c>
      <c r="D35" s="11">
        <f t="shared" si="10"/>
        <v>8.14</v>
      </c>
      <c r="E35" s="11">
        <f t="shared" si="10"/>
        <v>8.25</v>
      </c>
      <c r="F35" s="11">
        <f t="shared" si="10"/>
        <v>11.25</v>
      </c>
      <c r="G35" s="11">
        <f t="shared" si="10"/>
        <v>8.3699999999999992</v>
      </c>
      <c r="H35" s="11">
        <f t="shared" si="10"/>
        <v>6.64</v>
      </c>
      <c r="I35" s="11">
        <f t="shared" si="10"/>
        <v>6.31</v>
      </c>
      <c r="J35" s="11">
        <f t="shared" si="10"/>
        <v>6.1</v>
      </c>
      <c r="K35" s="8" t="s">
        <v>55</v>
      </c>
      <c r="L35" s="11">
        <f t="shared" ref="L35:T35" si="11">ROUND(L34/L31%,2)</f>
        <v>6.02</v>
      </c>
      <c r="M35" s="11">
        <f t="shared" si="11"/>
        <v>5.79</v>
      </c>
      <c r="N35" s="11">
        <f t="shared" si="11"/>
        <v>5.77</v>
      </c>
      <c r="O35" s="11">
        <f t="shared" si="11"/>
        <v>5.75</v>
      </c>
      <c r="P35" s="11">
        <f t="shared" si="11"/>
        <v>6.17</v>
      </c>
      <c r="Q35" s="11">
        <f t="shared" si="11"/>
        <v>5.86</v>
      </c>
      <c r="R35" s="11">
        <f t="shared" si="11"/>
        <v>6.51</v>
      </c>
      <c r="S35" s="11">
        <f t="shared" si="11"/>
        <v>5.81</v>
      </c>
      <c r="T35" s="11">
        <f t="shared" si="11"/>
        <v>5.77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174219</v>
      </c>
      <c r="D39" s="16">
        <v>87106</v>
      </c>
      <c r="E39" s="17">
        <v>87113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</v>
      </c>
      <c r="E40" s="19">
        <f>ROUND(E39/C39,3)</f>
        <v>0.5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154877</v>
      </c>
      <c r="D41" s="16">
        <v>77231</v>
      </c>
      <c r="E41" s="17">
        <v>77646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0.499</v>
      </c>
      <c r="E42" s="19">
        <f>ROUND(E41/C41,3)</f>
        <v>0.501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-19342</v>
      </c>
      <c r="D43" s="16">
        <f>D41-D39</f>
        <v>-9875</v>
      </c>
      <c r="E43" s="17">
        <f>E41-E39</f>
        <v>-9467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-0.11102118597856721</v>
      </c>
      <c r="D44" s="18">
        <f>(D41-D39)/D39</f>
        <v>-0.11336762105939889</v>
      </c>
      <c r="E44" s="19">
        <f>(E41-E39)/E39</f>
        <v>-0.10867493944646608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&amp;C- 149 -</oddFooter>
    <firstFooter>&amp;C- 148 -</first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423</v>
      </c>
      <c r="B1" s="2"/>
      <c r="C1" s="2"/>
      <c r="D1" s="2"/>
      <c r="E1" s="2"/>
      <c r="F1" s="2" t="s">
        <v>424</v>
      </c>
      <c r="G1" s="2"/>
      <c r="H1" s="2"/>
      <c r="I1" s="2"/>
      <c r="J1" s="2"/>
      <c r="K1" s="2" t="s">
        <v>426</v>
      </c>
      <c r="L1" s="2"/>
      <c r="M1" s="2"/>
      <c r="N1" s="2"/>
      <c r="O1" s="2"/>
      <c r="P1" s="2" t="s">
        <v>427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425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428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154</v>
      </c>
      <c r="C7" s="13">
        <v>206</v>
      </c>
      <c r="D7" s="13">
        <v>235</v>
      </c>
      <c r="E7" s="13">
        <v>187</v>
      </c>
      <c r="F7" s="13">
        <v>212</v>
      </c>
      <c r="G7" s="13">
        <v>239</v>
      </c>
      <c r="H7" s="13">
        <v>216</v>
      </c>
      <c r="I7" s="13">
        <f t="shared" ref="I7:I30" si="0">ROUND(AVERAGE(B7:F7),0)</f>
        <v>199</v>
      </c>
      <c r="J7" s="13">
        <f t="shared" ref="J7:J30" si="1">ROUND(AVERAGE(B7:H7),0)</f>
        <v>207</v>
      </c>
      <c r="K7" s="6" t="s">
        <v>27</v>
      </c>
      <c r="L7" s="13">
        <v>205</v>
      </c>
      <c r="M7" s="13">
        <v>282</v>
      </c>
      <c r="N7" s="13">
        <v>263</v>
      </c>
      <c r="O7" s="13">
        <v>255</v>
      </c>
      <c r="P7" s="13">
        <v>292</v>
      </c>
      <c r="Q7" s="13">
        <v>295</v>
      </c>
      <c r="R7" s="13">
        <v>315</v>
      </c>
      <c r="S7" s="13">
        <f t="shared" ref="S7:S30" si="2">ROUND(AVERAGE(L7:P7),0)</f>
        <v>259</v>
      </c>
      <c r="T7" s="13">
        <f t="shared" ref="T7:T30" si="3">ROUND(AVERAGE(L7:R7),0)</f>
        <v>272</v>
      </c>
    </row>
    <row r="8" spans="1:20" ht="14.25" customHeight="1">
      <c r="A8" s="7" t="s">
        <v>28</v>
      </c>
      <c r="B8" s="14">
        <v>93</v>
      </c>
      <c r="C8" s="14">
        <v>128</v>
      </c>
      <c r="D8" s="14">
        <v>123</v>
      </c>
      <c r="E8" s="14">
        <v>124</v>
      </c>
      <c r="F8" s="14">
        <v>154</v>
      </c>
      <c r="G8" s="14">
        <v>171</v>
      </c>
      <c r="H8" s="14">
        <v>175</v>
      </c>
      <c r="I8" s="14">
        <f t="shared" si="0"/>
        <v>124</v>
      </c>
      <c r="J8" s="14">
        <f t="shared" si="1"/>
        <v>138</v>
      </c>
      <c r="K8" s="7" t="s">
        <v>28</v>
      </c>
      <c r="L8" s="14">
        <v>128</v>
      </c>
      <c r="M8" s="14">
        <v>178</v>
      </c>
      <c r="N8" s="14">
        <v>180</v>
      </c>
      <c r="O8" s="14">
        <v>195</v>
      </c>
      <c r="P8" s="14">
        <v>218</v>
      </c>
      <c r="Q8" s="14">
        <v>229</v>
      </c>
      <c r="R8" s="14">
        <v>234</v>
      </c>
      <c r="S8" s="14">
        <f t="shared" si="2"/>
        <v>180</v>
      </c>
      <c r="T8" s="14">
        <f t="shared" si="3"/>
        <v>195</v>
      </c>
    </row>
    <row r="9" spans="1:20" ht="14.25" customHeight="1">
      <c r="A9" s="7" t="s">
        <v>29</v>
      </c>
      <c r="B9" s="14">
        <v>73</v>
      </c>
      <c r="C9" s="14">
        <v>85</v>
      </c>
      <c r="D9" s="14">
        <v>86</v>
      </c>
      <c r="E9" s="14">
        <v>81</v>
      </c>
      <c r="F9" s="14">
        <v>107</v>
      </c>
      <c r="G9" s="14">
        <v>126</v>
      </c>
      <c r="H9" s="14">
        <v>137</v>
      </c>
      <c r="I9" s="14">
        <f t="shared" si="0"/>
        <v>86</v>
      </c>
      <c r="J9" s="14">
        <f t="shared" si="1"/>
        <v>99</v>
      </c>
      <c r="K9" s="7" t="s">
        <v>29</v>
      </c>
      <c r="L9" s="14">
        <v>107</v>
      </c>
      <c r="M9" s="14">
        <v>125</v>
      </c>
      <c r="N9" s="14">
        <v>136</v>
      </c>
      <c r="O9" s="14">
        <v>135</v>
      </c>
      <c r="P9" s="14">
        <v>155</v>
      </c>
      <c r="Q9" s="14">
        <v>188</v>
      </c>
      <c r="R9" s="14">
        <v>159</v>
      </c>
      <c r="S9" s="14">
        <f t="shared" si="2"/>
        <v>132</v>
      </c>
      <c r="T9" s="14">
        <f t="shared" si="3"/>
        <v>144</v>
      </c>
    </row>
    <row r="10" spans="1:20" ht="14.25" customHeight="1">
      <c r="A10" s="7" t="s">
        <v>30</v>
      </c>
      <c r="B10" s="14">
        <v>51</v>
      </c>
      <c r="C10" s="14">
        <v>88</v>
      </c>
      <c r="D10" s="14">
        <v>75</v>
      </c>
      <c r="E10" s="14">
        <v>68</v>
      </c>
      <c r="F10" s="14">
        <v>105</v>
      </c>
      <c r="G10" s="14">
        <v>117</v>
      </c>
      <c r="H10" s="14">
        <v>95</v>
      </c>
      <c r="I10" s="14">
        <f t="shared" si="0"/>
        <v>77</v>
      </c>
      <c r="J10" s="14">
        <f t="shared" si="1"/>
        <v>86</v>
      </c>
      <c r="K10" s="7" t="s">
        <v>30</v>
      </c>
      <c r="L10" s="14">
        <v>61</v>
      </c>
      <c r="M10" s="14">
        <v>102</v>
      </c>
      <c r="N10" s="14">
        <v>110</v>
      </c>
      <c r="O10" s="14">
        <v>102</v>
      </c>
      <c r="P10" s="14">
        <v>113</v>
      </c>
      <c r="Q10" s="14">
        <v>131</v>
      </c>
      <c r="R10" s="14">
        <v>120</v>
      </c>
      <c r="S10" s="14">
        <f t="shared" si="2"/>
        <v>98</v>
      </c>
      <c r="T10" s="14">
        <f t="shared" si="3"/>
        <v>106</v>
      </c>
    </row>
    <row r="11" spans="1:20" ht="14.25" customHeight="1">
      <c r="A11" s="7" t="s">
        <v>31</v>
      </c>
      <c r="B11" s="14">
        <v>118</v>
      </c>
      <c r="C11" s="14">
        <v>118</v>
      </c>
      <c r="D11" s="14">
        <v>147</v>
      </c>
      <c r="E11" s="14">
        <v>113</v>
      </c>
      <c r="F11" s="14">
        <v>125</v>
      </c>
      <c r="G11" s="14">
        <v>120</v>
      </c>
      <c r="H11" s="14">
        <v>119</v>
      </c>
      <c r="I11" s="14">
        <f t="shared" si="0"/>
        <v>124</v>
      </c>
      <c r="J11" s="14">
        <f t="shared" si="1"/>
        <v>123</v>
      </c>
      <c r="K11" s="7" t="s">
        <v>31</v>
      </c>
      <c r="L11" s="14">
        <v>111</v>
      </c>
      <c r="M11" s="14">
        <v>109</v>
      </c>
      <c r="N11" s="14">
        <v>119</v>
      </c>
      <c r="O11" s="14">
        <v>116</v>
      </c>
      <c r="P11" s="14">
        <v>129</v>
      </c>
      <c r="Q11" s="14">
        <v>139</v>
      </c>
      <c r="R11" s="14">
        <v>138</v>
      </c>
      <c r="S11" s="14">
        <f t="shared" si="2"/>
        <v>117</v>
      </c>
      <c r="T11" s="14">
        <f t="shared" si="3"/>
        <v>123</v>
      </c>
    </row>
    <row r="12" spans="1:20" ht="14.25" customHeight="1">
      <c r="A12" s="8" t="s">
        <v>32</v>
      </c>
      <c r="B12" s="15">
        <v>306</v>
      </c>
      <c r="C12" s="15">
        <v>274</v>
      </c>
      <c r="D12" s="15">
        <v>268</v>
      </c>
      <c r="E12" s="15">
        <v>280</v>
      </c>
      <c r="F12" s="15">
        <v>280</v>
      </c>
      <c r="G12" s="15">
        <v>240</v>
      </c>
      <c r="H12" s="15">
        <v>200</v>
      </c>
      <c r="I12" s="15">
        <f t="shared" si="0"/>
        <v>282</v>
      </c>
      <c r="J12" s="15">
        <f t="shared" si="1"/>
        <v>264</v>
      </c>
      <c r="K12" s="8" t="s">
        <v>32</v>
      </c>
      <c r="L12" s="15">
        <v>257</v>
      </c>
      <c r="M12" s="15">
        <v>288</v>
      </c>
      <c r="N12" s="15">
        <v>245</v>
      </c>
      <c r="O12" s="15">
        <v>264</v>
      </c>
      <c r="P12" s="15">
        <v>262</v>
      </c>
      <c r="Q12" s="15">
        <v>229</v>
      </c>
      <c r="R12" s="15">
        <v>176</v>
      </c>
      <c r="S12" s="15">
        <f t="shared" si="2"/>
        <v>263</v>
      </c>
      <c r="T12" s="15">
        <f t="shared" si="3"/>
        <v>246</v>
      </c>
    </row>
    <row r="13" spans="1:20" ht="14.25" customHeight="1">
      <c r="A13" s="6" t="s">
        <v>33</v>
      </c>
      <c r="B13" s="13">
        <v>465</v>
      </c>
      <c r="C13" s="13">
        <v>425</v>
      </c>
      <c r="D13" s="13">
        <v>420</v>
      </c>
      <c r="E13" s="13">
        <v>444</v>
      </c>
      <c r="F13" s="13">
        <v>440</v>
      </c>
      <c r="G13" s="13">
        <v>327</v>
      </c>
      <c r="H13" s="13">
        <v>230</v>
      </c>
      <c r="I13" s="13">
        <f t="shared" si="0"/>
        <v>439</v>
      </c>
      <c r="J13" s="13">
        <f t="shared" si="1"/>
        <v>393</v>
      </c>
      <c r="K13" s="6" t="s">
        <v>33</v>
      </c>
      <c r="L13" s="13">
        <v>713</v>
      </c>
      <c r="M13" s="13">
        <v>684</v>
      </c>
      <c r="N13" s="13">
        <v>652</v>
      </c>
      <c r="O13" s="13">
        <v>643</v>
      </c>
      <c r="P13" s="13">
        <v>659</v>
      </c>
      <c r="Q13" s="13">
        <v>480</v>
      </c>
      <c r="R13" s="13">
        <v>300</v>
      </c>
      <c r="S13" s="13">
        <f t="shared" si="2"/>
        <v>670</v>
      </c>
      <c r="T13" s="13">
        <f t="shared" si="3"/>
        <v>590</v>
      </c>
    </row>
    <row r="14" spans="1:20" ht="14.25" customHeight="1">
      <c r="A14" s="7" t="s">
        <v>34</v>
      </c>
      <c r="B14" s="14">
        <v>1250</v>
      </c>
      <c r="C14" s="14">
        <v>1075</v>
      </c>
      <c r="D14" s="14">
        <v>1075</v>
      </c>
      <c r="E14" s="14">
        <v>1052</v>
      </c>
      <c r="F14" s="14">
        <v>1066</v>
      </c>
      <c r="G14" s="14">
        <v>638</v>
      </c>
      <c r="H14" s="14">
        <v>298</v>
      </c>
      <c r="I14" s="14">
        <f t="shared" si="0"/>
        <v>1104</v>
      </c>
      <c r="J14" s="14">
        <f t="shared" si="1"/>
        <v>922</v>
      </c>
      <c r="K14" s="7" t="s">
        <v>34</v>
      </c>
      <c r="L14" s="14">
        <v>825</v>
      </c>
      <c r="M14" s="14">
        <v>810</v>
      </c>
      <c r="N14" s="14">
        <v>776</v>
      </c>
      <c r="O14" s="14">
        <v>824</v>
      </c>
      <c r="P14" s="14">
        <v>831</v>
      </c>
      <c r="Q14" s="14">
        <v>542</v>
      </c>
      <c r="R14" s="14">
        <v>315</v>
      </c>
      <c r="S14" s="14">
        <f t="shared" si="2"/>
        <v>813</v>
      </c>
      <c r="T14" s="14">
        <f t="shared" si="3"/>
        <v>703</v>
      </c>
    </row>
    <row r="15" spans="1:20" ht="14.25" customHeight="1">
      <c r="A15" s="7" t="s">
        <v>35</v>
      </c>
      <c r="B15" s="14">
        <v>1425</v>
      </c>
      <c r="C15" s="14">
        <v>1387</v>
      </c>
      <c r="D15" s="14">
        <v>1464</v>
      </c>
      <c r="E15" s="14">
        <v>1414</v>
      </c>
      <c r="F15" s="14">
        <v>1352</v>
      </c>
      <c r="G15" s="14">
        <v>848</v>
      </c>
      <c r="H15" s="14">
        <v>396</v>
      </c>
      <c r="I15" s="14">
        <f t="shared" si="0"/>
        <v>1408</v>
      </c>
      <c r="J15" s="14">
        <f t="shared" si="1"/>
        <v>1184</v>
      </c>
      <c r="K15" s="7" t="s">
        <v>35</v>
      </c>
      <c r="L15" s="14">
        <v>589</v>
      </c>
      <c r="M15" s="14">
        <v>683</v>
      </c>
      <c r="N15" s="14">
        <v>608</v>
      </c>
      <c r="O15" s="14">
        <v>590</v>
      </c>
      <c r="P15" s="14">
        <v>569</v>
      </c>
      <c r="Q15" s="14">
        <v>608</v>
      </c>
      <c r="R15" s="14">
        <v>377</v>
      </c>
      <c r="S15" s="14">
        <f t="shared" si="2"/>
        <v>608</v>
      </c>
      <c r="T15" s="14">
        <f t="shared" si="3"/>
        <v>575</v>
      </c>
    </row>
    <row r="16" spans="1:20" ht="14.25" customHeight="1">
      <c r="A16" s="7" t="s">
        <v>36</v>
      </c>
      <c r="B16" s="14">
        <v>912</v>
      </c>
      <c r="C16" s="14">
        <v>907</v>
      </c>
      <c r="D16" s="14">
        <v>899</v>
      </c>
      <c r="E16" s="14">
        <v>920</v>
      </c>
      <c r="F16" s="14">
        <v>908</v>
      </c>
      <c r="G16" s="14">
        <v>718</v>
      </c>
      <c r="H16" s="14">
        <v>435</v>
      </c>
      <c r="I16" s="14">
        <f t="shared" si="0"/>
        <v>909</v>
      </c>
      <c r="J16" s="14">
        <f t="shared" si="1"/>
        <v>814</v>
      </c>
      <c r="K16" s="7" t="s">
        <v>36</v>
      </c>
      <c r="L16" s="14">
        <v>575</v>
      </c>
      <c r="M16" s="14">
        <v>612</v>
      </c>
      <c r="N16" s="14">
        <v>612</v>
      </c>
      <c r="O16" s="14">
        <v>649</v>
      </c>
      <c r="P16" s="14">
        <v>615</v>
      </c>
      <c r="Q16" s="14">
        <v>555</v>
      </c>
      <c r="R16" s="14">
        <v>403</v>
      </c>
      <c r="S16" s="14">
        <f t="shared" si="2"/>
        <v>613</v>
      </c>
      <c r="T16" s="14">
        <f t="shared" si="3"/>
        <v>574</v>
      </c>
    </row>
    <row r="17" spans="1:20" ht="14.25" customHeight="1">
      <c r="A17" s="7" t="s">
        <v>37</v>
      </c>
      <c r="B17" s="14">
        <v>760</v>
      </c>
      <c r="C17" s="14">
        <v>707</v>
      </c>
      <c r="D17" s="14">
        <v>805</v>
      </c>
      <c r="E17" s="14">
        <v>761</v>
      </c>
      <c r="F17" s="14">
        <v>747</v>
      </c>
      <c r="G17" s="14">
        <v>797</v>
      </c>
      <c r="H17" s="14">
        <v>513</v>
      </c>
      <c r="I17" s="14">
        <f t="shared" si="0"/>
        <v>756</v>
      </c>
      <c r="J17" s="14">
        <f t="shared" si="1"/>
        <v>727</v>
      </c>
      <c r="K17" s="7" t="s">
        <v>37</v>
      </c>
      <c r="L17" s="14">
        <v>608</v>
      </c>
      <c r="M17" s="14">
        <v>642</v>
      </c>
      <c r="N17" s="14">
        <v>688</v>
      </c>
      <c r="O17" s="14">
        <v>637</v>
      </c>
      <c r="P17" s="14">
        <v>653</v>
      </c>
      <c r="Q17" s="14">
        <v>597</v>
      </c>
      <c r="R17" s="14">
        <v>456</v>
      </c>
      <c r="S17" s="14">
        <f t="shared" si="2"/>
        <v>646</v>
      </c>
      <c r="T17" s="14">
        <f t="shared" si="3"/>
        <v>612</v>
      </c>
    </row>
    <row r="18" spans="1:20" ht="14.25" customHeight="1">
      <c r="A18" s="8" t="s">
        <v>38</v>
      </c>
      <c r="B18" s="15">
        <v>636</v>
      </c>
      <c r="C18" s="15">
        <v>656</v>
      </c>
      <c r="D18" s="15">
        <v>684</v>
      </c>
      <c r="E18" s="15">
        <v>666</v>
      </c>
      <c r="F18" s="15">
        <v>654</v>
      </c>
      <c r="G18" s="15">
        <v>813</v>
      </c>
      <c r="H18" s="15">
        <v>472</v>
      </c>
      <c r="I18" s="15">
        <f t="shared" si="0"/>
        <v>659</v>
      </c>
      <c r="J18" s="15">
        <f t="shared" si="1"/>
        <v>654</v>
      </c>
      <c r="K18" s="8" t="s">
        <v>38</v>
      </c>
      <c r="L18" s="15">
        <v>594</v>
      </c>
      <c r="M18" s="15">
        <v>611</v>
      </c>
      <c r="N18" s="15">
        <v>627</v>
      </c>
      <c r="O18" s="15">
        <v>566</v>
      </c>
      <c r="P18" s="15">
        <v>676</v>
      </c>
      <c r="Q18" s="15">
        <v>594</v>
      </c>
      <c r="R18" s="15">
        <v>378</v>
      </c>
      <c r="S18" s="15">
        <f t="shared" si="2"/>
        <v>615</v>
      </c>
      <c r="T18" s="15">
        <f t="shared" si="3"/>
        <v>578</v>
      </c>
    </row>
    <row r="19" spans="1:20" ht="14.25" customHeight="1">
      <c r="A19" s="6" t="s">
        <v>39</v>
      </c>
      <c r="B19" s="13">
        <v>607</v>
      </c>
      <c r="C19" s="13">
        <v>662</v>
      </c>
      <c r="D19" s="13">
        <v>619</v>
      </c>
      <c r="E19" s="13">
        <v>585</v>
      </c>
      <c r="F19" s="13">
        <v>621</v>
      </c>
      <c r="G19" s="13">
        <v>832</v>
      </c>
      <c r="H19" s="13">
        <v>587</v>
      </c>
      <c r="I19" s="13">
        <f t="shared" si="0"/>
        <v>619</v>
      </c>
      <c r="J19" s="13">
        <f t="shared" si="1"/>
        <v>645</v>
      </c>
      <c r="K19" s="6" t="s">
        <v>39</v>
      </c>
      <c r="L19" s="13">
        <v>559</v>
      </c>
      <c r="M19" s="13">
        <v>605</v>
      </c>
      <c r="N19" s="13">
        <v>569</v>
      </c>
      <c r="O19" s="13">
        <v>560</v>
      </c>
      <c r="P19" s="13">
        <v>534</v>
      </c>
      <c r="Q19" s="13">
        <v>633</v>
      </c>
      <c r="R19" s="13">
        <v>468</v>
      </c>
      <c r="S19" s="13">
        <f t="shared" si="2"/>
        <v>565</v>
      </c>
      <c r="T19" s="13">
        <f t="shared" si="3"/>
        <v>561</v>
      </c>
    </row>
    <row r="20" spans="1:20" ht="14.25" customHeight="1">
      <c r="A20" s="7" t="s">
        <v>40</v>
      </c>
      <c r="B20" s="14">
        <v>748</v>
      </c>
      <c r="C20" s="14">
        <v>733</v>
      </c>
      <c r="D20" s="14">
        <v>674</v>
      </c>
      <c r="E20" s="14">
        <v>686</v>
      </c>
      <c r="F20" s="14">
        <v>748</v>
      </c>
      <c r="G20" s="14">
        <v>813</v>
      </c>
      <c r="H20" s="14">
        <v>573</v>
      </c>
      <c r="I20" s="14">
        <f t="shared" si="0"/>
        <v>718</v>
      </c>
      <c r="J20" s="14">
        <f t="shared" si="1"/>
        <v>711</v>
      </c>
      <c r="K20" s="7" t="s">
        <v>40</v>
      </c>
      <c r="L20" s="14">
        <v>593</v>
      </c>
      <c r="M20" s="14">
        <v>544</v>
      </c>
      <c r="N20" s="14">
        <v>536</v>
      </c>
      <c r="O20" s="14">
        <v>531</v>
      </c>
      <c r="P20" s="14">
        <v>519</v>
      </c>
      <c r="Q20" s="14">
        <v>641</v>
      </c>
      <c r="R20" s="14">
        <v>463</v>
      </c>
      <c r="S20" s="14">
        <f t="shared" si="2"/>
        <v>545</v>
      </c>
      <c r="T20" s="14">
        <f t="shared" si="3"/>
        <v>547</v>
      </c>
    </row>
    <row r="21" spans="1:20" ht="14.25" customHeight="1">
      <c r="A21" s="7" t="s">
        <v>41</v>
      </c>
      <c r="B21" s="14">
        <v>793</v>
      </c>
      <c r="C21" s="14">
        <v>705</v>
      </c>
      <c r="D21" s="14">
        <v>740</v>
      </c>
      <c r="E21" s="14">
        <v>684</v>
      </c>
      <c r="F21" s="14">
        <v>771</v>
      </c>
      <c r="G21" s="14">
        <v>849</v>
      </c>
      <c r="H21" s="14">
        <v>641</v>
      </c>
      <c r="I21" s="14">
        <f t="shared" si="0"/>
        <v>739</v>
      </c>
      <c r="J21" s="14">
        <f t="shared" si="1"/>
        <v>740</v>
      </c>
      <c r="K21" s="7" t="s">
        <v>41</v>
      </c>
      <c r="L21" s="14">
        <v>539</v>
      </c>
      <c r="M21" s="14">
        <v>566</v>
      </c>
      <c r="N21" s="14">
        <v>561</v>
      </c>
      <c r="O21" s="14">
        <v>511</v>
      </c>
      <c r="P21" s="14">
        <v>594</v>
      </c>
      <c r="Q21" s="14">
        <v>665</v>
      </c>
      <c r="R21" s="14">
        <v>482</v>
      </c>
      <c r="S21" s="14">
        <f t="shared" si="2"/>
        <v>554</v>
      </c>
      <c r="T21" s="14">
        <f t="shared" si="3"/>
        <v>560</v>
      </c>
    </row>
    <row r="22" spans="1:20" ht="14.25" customHeight="1">
      <c r="A22" s="7" t="s">
        <v>42</v>
      </c>
      <c r="B22" s="14">
        <v>804</v>
      </c>
      <c r="C22" s="14">
        <v>857</v>
      </c>
      <c r="D22" s="14">
        <v>859</v>
      </c>
      <c r="E22" s="14">
        <v>810</v>
      </c>
      <c r="F22" s="14">
        <v>932</v>
      </c>
      <c r="G22" s="14">
        <v>822</v>
      </c>
      <c r="H22" s="14">
        <v>730</v>
      </c>
      <c r="I22" s="14">
        <f t="shared" si="0"/>
        <v>852</v>
      </c>
      <c r="J22" s="14">
        <f t="shared" si="1"/>
        <v>831</v>
      </c>
      <c r="K22" s="7" t="s">
        <v>42</v>
      </c>
      <c r="L22" s="14">
        <v>587</v>
      </c>
      <c r="M22" s="14">
        <v>564</v>
      </c>
      <c r="N22" s="14">
        <v>522</v>
      </c>
      <c r="O22" s="14">
        <v>553</v>
      </c>
      <c r="P22" s="14">
        <v>597</v>
      </c>
      <c r="Q22" s="14">
        <v>739</v>
      </c>
      <c r="R22" s="14">
        <v>489</v>
      </c>
      <c r="S22" s="14">
        <f t="shared" si="2"/>
        <v>565</v>
      </c>
      <c r="T22" s="14">
        <f t="shared" si="3"/>
        <v>579</v>
      </c>
    </row>
    <row r="23" spans="1:20" ht="14.25" customHeight="1">
      <c r="A23" s="7" t="s">
        <v>43</v>
      </c>
      <c r="B23" s="14">
        <v>988</v>
      </c>
      <c r="C23" s="14">
        <v>1034</v>
      </c>
      <c r="D23" s="14">
        <v>951</v>
      </c>
      <c r="E23" s="14">
        <v>933</v>
      </c>
      <c r="F23" s="14">
        <v>1005</v>
      </c>
      <c r="G23" s="14">
        <v>935</v>
      </c>
      <c r="H23" s="14">
        <v>808</v>
      </c>
      <c r="I23" s="14">
        <f t="shared" si="0"/>
        <v>982</v>
      </c>
      <c r="J23" s="14">
        <f t="shared" si="1"/>
        <v>951</v>
      </c>
      <c r="K23" s="7" t="s">
        <v>43</v>
      </c>
      <c r="L23" s="14">
        <v>585</v>
      </c>
      <c r="M23" s="14">
        <v>547</v>
      </c>
      <c r="N23" s="14">
        <v>544</v>
      </c>
      <c r="O23" s="14">
        <v>538</v>
      </c>
      <c r="P23" s="14">
        <v>545</v>
      </c>
      <c r="Q23" s="14">
        <v>751</v>
      </c>
      <c r="R23" s="14">
        <v>559</v>
      </c>
      <c r="S23" s="14">
        <f t="shared" si="2"/>
        <v>552</v>
      </c>
      <c r="T23" s="14">
        <f t="shared" si="3"/>
        <v>581</v>
      </c>
    </row>
    <row r="24" spans="1:20" ht="14.25" customHeight="1">
      <c r="A24" s="8" t="s">
        <v>44</v>
      </c>
      <c r="B24" s="15">
        <v>1129</v>
      </c>
      <c r="C24" s="15">
        <v>1098</v>
      </c>
      <c r="D24" s="15">
        <v>1150</v>
      </c>
      <c r="E24" s="15">
        <v>1104</v>
      </c>
      <c r="F24" s="15">
        <v>1196</v>
      </c>
      <c r="G24" s="15">
        <v>996</v>
      </c>
      <c r="H24" s="15">
        <v>917</v>
      </c>
      <c r="I24" s="15">
        <f t="shared" si="0"/>
        <v>1135</v>
      </c>
      <c r="J24" s="15">
        <f t="shared" si="1"/>
        <v>1084</v>
      </c>
      <c r="K24" s="8" t="s">
        <v>44</v>
      </c>
      <c r="L24" s="15">
        <v>621</v>
      </c>
      <c r="M24" s="15">
        <v>589</v>
      </c>
      <c r="N24" s="15">
        <v>548</v>
      </c>
      <c r="O24" s="15">
        <v>538</v>
      </c>
      <c r="P24" s="15">
        <v>609</v>
      </c>
      <c r="Q24" s="15">
        <v>774</v>
      </c>
      <c r="R24" s="15">
        <v>592</v>
      </c>
      <c r="S24" s="15">
        <f t="shared" si="2"/>
        <v>581</v>
      </c>
      <c r="T24" s="15">
        <f t="shared" si="3"/>
        <v>610</v>
      </c>
    </row>
    <row r="25" spans="1:20" ht="14.25" customHeight="1">
      <c r="A25" s="6" t="s">
        <v>45</v>
      </c>
      <c r="B25" s="13">
        <v>1229</v>
      </c>
      <c r="C25" s="13">
        <v>1174</v>
      </c>
      <c r="D25" s="13">
        <v>1247</v>
      </c>
      <c r="E25" s="13">
        <v>1243</v>
      </c>
      <c r="F25" s="13">
        <v>1225</v>
      </c>
      <c r="G25" s="13">
        <v>1078</v>
      </c>
      <c r="H25" s="13">
        <v>733</v>
      </c>
      <c r="I25" s="13">
        <f t="shared" si="0"/>
        <v>1224</v>
      </c>
      <c r="J25" s="13">
        <f t="shared" si="1"/>
        <v>1133</v>
      </c>
      <c r="K25" s="6" t="s">
        <v>45</v>
      </c>
      <c r="L25" s="13">
        <v>669</v>
      </c>
      <c r="M25" s="13">
        <v>652</v>
      </c>
      <c r="N25" s="13">
        <v>637</v>
      </c>
      <c r="O25" s="13">
        <v>631</v>
      </c>
      <c r="P25" s="13">
        <v>697</v>
      </c>
      <c r="Q25" s="13">
        <v>657</v>
      </c>
      <c r="R25" s="13">
        <v>542</v>
      </c>
      <c r="S25" s="13">
        <f t="shared" si="2"/>
        <v>657</v>
      </c>
      <c r="T25" s="13">
        <f t="shared" si="3"/>
        <v>641</v>
      </c>
    </row>
    <row r="26" spans="1:20" ht="14.25" customHeight="1">
      <c r="A26" s="7" t="s">
        <v>46</v>
      </c>
      <c r="B26" s="14">
        <v>904</v>
      </c>
      <c r="C26" s="14">
        <v>879</v>
      </c>
      <c r="D26" s="14">
        <v>959</v>
      </c>
      <c r="E26" s="14">
        <v>984</v>
      </c>
      <c r="F26" s="14">
        <v>1023</v>
      </c>
      <c r="G26" s="14">
        <v>755</v>
      </c>
      <c r="H26" s="14">
        <v>623</v>
      </c>
      <c r="I26" s="14">
        <f t="shared" si="0"/>
        <v>950</v>
      </c>
      <c r="J26" s="14">
        <f t="shared" si="1"/>
        <v>875</v>
      </c>
      <c r="K26" s="7" t="s">
        <v>46</v>
      </c>
      <c r="L26" s="14">
        <v>749</v>
      </c>
      <c r="M26" s="14">
        <v>669</v>
      </c>
      <c r="N26" s="14">
        <v>741</v>
      </c>
      <c r="O26" s="14">
        <v>727</v>
      </c>
      <c r="P26" s="14">
        <v>796</v>
      </c>
      <c r="Q26" s="14">
        <v>647</v>
      </c>
      <c r="R26" s="14">
        <v>483</v>
      </c>
      <c r="S26" s="14">
        <f t="shared" si="2"/>
        <v>736</v>
      </c>
      <c r="T26" s="14">
        <f t="shared" si="3"/>
        <v>687</v>
      </c>
    </row>
    <row r="27" spans="1:20" ht="14.25" customHeight="1">
      <c r="A27" s="7" t="s">
        <v>47</v>
      </c>
      <c r="B27" s="14">
        <v>575</v>
      </c>
      <c r="C27" s="14">
        <v>613</v>
      </c>
      <c r="D27" s="14">
        <v>614</v>
      </c>
      <c r="E27" s="14">
        <v>720</v>
      </c>
      <c r="F27" s="14">
        <v>712</v>
      </c>
      <c r="G27" s="14">
        <v>602</v>
      </c>
      <c r="H27" s="14">
        <v>502</v>
      </c>
      <c r="I27" s="14">
        <f t="shared" si="0"/>
        <v>647</v>
      </c>
      <c r="J27" s="14">
        <f t="shared" si="1"/>
        <v>620</v>
      </c>
      <c r="K27" s="7" t="s">
        <v>47</v>
      </c>
      <c r="L27" s="14">
        <v>548</v>
      </c>
      <c r="M27" s="14">
        <v>606</v>
      </c>
      <c r="N27" s="14">
        <v>586</v>
      </c>
      <c r="O27" s="14">
        <v>558</v>
      </c>
      <c r="P27" s="14">
        <v>633</v>
      </c>
      <c r="Q27" s="14">
        <v>501</v>
      </c>
      <c r="R27" s="14">
        <v>403</v>
      </c>
      <c r="S27" s="14">
        <f t="shared" si="2"/>
        <v>586</v>
      </c>
      <c r="T27" s="14">
        <f t="shared" si="3"/>
        <v>548</v>
      </c>
    </row>
    <row r="28" spans="1:20" ht="14.25" customHeight="1">
      <c r="A28" s="7" t="s">
        <v>48</v>
      </c>
      <c r="B28" s="14">
        <v>471</v>
      </c>
      <c r="C28" s="14">
        <v>474</v>
      </c>
      <c r="D28" s="14">
        <v>519</v>
      </c>
      <c r="E28" s="14">
        <v>547</v>
      </c>
      <c r="F28" s="14">
        <v>666</v>
      </c>
      <c r="G28" s="14">
        <v>529</v>
      </c>
      <c r="H28" s="14">
        <v>459</v>
      </c>
      <c r="I28" s="14">
        <f t="shared" si="0"/>
        <v>535</v>
      </c>
      <c r="J28" s="14">
        <f t="shared" si="1"/>
        <v>524</v>
      </c>
      <c r="K28" s="7" t="s">
        <v>48</v>
      </c>
      <c r="L28" s="14">
        <v>497</v>
      </c>
      <c r="M28" s="14">
        <v>516</v>
      </c>
      <c r="N28" s="14">
        <v>480</v>
      </c>
      <c r="O28" s="14">
        <v>472</v>
      </c>
      <c r="P28" s="14">
        <v>520</v>
      </c>
      <c r="Q28" s="14">
        <v>486</v>
      </c>
      <c r="R28" s="14">
        <v>443</v>
      </c>
      <c r="S28" s="14">
        <f t="shared" si="2"/>
        <v>497</v>
      </c>
      <c r="T28" s="14">
        <f t="shared" si="3"/>
        <v>488</v>
      </c>
    </row>
    <row r="29" spans="1:20" ht="14.25" customHeight="1">
      <c r="A29" s="7" t="s">
        <v>49</v>
      </c>
      <c r="B29" s="14">
        <v>333</v>
      </c>
      <c r="C29" s="14">
        <v>357</v>
      </c>
      <c r="D29" s="14">
        <v>404</v>
      </c>
      <c r="E29" s="14">
        <v>377</v>
      </c>
      <c r="F29" s="14">
        <v>489</v>
      </c>
      <c r="G29" s="14">
        <v>379</v>
      </c>
      <c r="H29" s="14">
        <v>388</v>
      </c>
      <c r="I29" s="14">
        <f t="shared" si="0"/>
        <v>392</v>
      </c>
      <c r="J29" s="14">
        <f t="shared" si="1"/>
        <v>390</v>
      </c>
      <c r="K29" s="7" t="s">
        <v>49</v>
      </c>
      <c r="L29" s="14">
        <v>407</v>
      </c>
      <c r="M29" s="14">
        <v>456</v>
      </c>
      <c r="N29" s="14">
        <v>471</v>
      </c>
      <c r="O29" s="14">
        <v>456</v>
      </c>
      <c r="P29" s="14">
        <v>477</v>
      </c>
      <c r="Q29" s="14">
        <v>442</v>
      </c>
      <c r="R29" s="14">
        <v>347</v>
      </c>
      <c r="S29" s="14">
        <f t="shared" si="2"/>
        <v>453</v>
      </c>
      <c r="T29" s="14">
        <f t="shared" si="3"/>
        <v>437</v>
      </c>
    </row>
    <row r="30" spans="1:20" ht="14.25" customHeight="1">
      <c r="A30" s="8" t="s">
        <v>50</v>
      </c>
      <c r="B30" s="15">
        <v>264</v>
      </c>
      <c r="C30" s="15">
        <v>246</v>
      </c>
      <c r="D30" s="15">
        <v>244</v>
      </c>
      <c r="E30" s="15">
        <v>285</v>
      </c>
      <c r="F30" s="15">
        <v>320</v>
      </c>
      <c r="G30" s="15">
        <v>270</v>
      </c>
      <c r="H30" s="15">
        <v>222</v>
      </c>
      <c r="I30" s="15">
        <f t="shared" si="0"/>
        <v>272</v>
      </c>
      <c r="J30" s="15">
        <f t="shared" si="1"/>
        <v>264</v>
      </c>
      <c r="K30" s="8" t="s">
        <v>50</v>
      </c>
      <c r="L30" s="15">
        <v>314</v>
      </c>
      <c r="M30" s="15">
        <v>344</v>
      </c>
      <c r="N30" s="15">
        <v>348</v>
      </c>
      <c r="O30" s="15">
        <v>350</v>
      </c>
      <c r="P30" s="15">
        <v>418</v>
      </c>
      <c r="Q30" s="15">
        <v>350</v>
      </c>
      <c r="R30" s="15">
        <v>271</v>
      </c>
      <c r="S30" s="15">
        <f t="shared" si="2"/>
        <v>355</v>
      </c>
      <c r="T30" s="15">
        <f t="shared" si="3"/>
        <v>342</v>
      </c>
    </row>
    <row r="31" spans="1:20" ht="14.25" customHeight="1">
      <c r="A31" s="6" t="s">
        <v>51</v>
      </c>
      <c r="B31" s="13">
        <f t="shared" ref="B31:J31" si="4">SUM(B7:B30)</f>
        <v>15088</v>
      </c>
      <c r="C31" s="13">
        <f t="shared" si="4"/>
        <v>14888</v>
      </c>
      <c r="D31" s="13">
        <f t="shared" si="4"/>
        <v>15261</v>
      </c>
      <c r="E31" s="13">
        <f t="shared" si="4"/>
        <v>15068</v>
      </c>
      <c r="F31" s="13">
        <f t="shared" si="4"/>
        <v>15858</v>
      </c>
      <c r="G31" s="13">
        <f t="shared" si="4"/>
        <v>14014</v>
      </c>
      <c r="H31" s="13">
        <f t="shared" si="4"/>
        <v>10469</v>
      </c>
      <c r="I31" s="13">
        <f t="shared" si="4"/>
        <v>15232</v>
      </c>
      <c r="J31" s="13">
        <f t="shared" si="4"/>
        <v>14379</v>
      </c>
      <c r="K31" s="6" t="s">
        <v>51</v>
      </c>
      <c r="L31" s="13">
        <f t="shared" ref="L31:T31" si="5">SUM(L7:L30)</f>
        <v>11441</v>
      </c>
      <c r="M31" s="13">
        <f t="shared" si="5"/>
        <v>11784</v>
      </c>
      <c r="N31" s="13">
        <f t="shared" si="5"/>
        <v>11559</v>
      </c>
      <c r="O31" s="13">
        <f t="shared" si="5"/>
        <v>11401</v>
      </c>
      <c r="P31" s="13">
        <f t="shared" si="5"/>
        <v>12111</v>
      </c>
      <c r="Q31" s="13">
        <f t="shared" si="5"/>
        <v>11873</v>
      </c>
      <c r="R31" s="13">
        <f t="shared" si="5"/>
        <v>8913</v>
      </c>
      <c r="S31" s="13">
        <f t="shared" si="5"/>
        <v>11660</v>
      </c>
      <c r="T31" s="13">
        <f t="shared" si="5"/>
        <v>11299</v>
      </c>
    </row>
    <row r="32" spans="1:20" ht="14.25" customHeight="1">
      <c r="A32" s="8" t="s">
        <v>52</v>
      </c>
      <c r="B32" s="15">
        <f t="shared" ref="B32:J32" si="6">ROUND(AVERAGE(B7:B30),0)</f>
        <v>629</v>
      </c>
      <c r="C32" s="15">
        <f t="shared" si="6"/>
        <v>620</v>
      </c>
      <c r="D32" s="15">
        <f t="shared" si="6"/>
        <v>636</v>
      </c>
      <c r="E32" s="15">
        <f t="shared" si="6"/>
        <v>628</v>
      </c>
      <c r="F32" s="15">
        <f t="shared" si="6"/>
        <v>661</v>
      </c>
      <c r="G32" s="15">
        <f t="shared" si="6"/>
        <v>584</v>
      </c>
      <c r="H32" s="15">
        <f t="shared" si="6"/>
        <v>436</v>
      </c>
      <c r="I32" s="15">
        <f t="shared" si="6"/>
        <v>635</v>
      </c>
      <c r="J32" s="15">
        <f t="shared" si="6"/>
        <v>599</v>
      </c>
      <c r="K32" s="8" t="s">
        <v>52</v>
      </c>
      <c r="L32" s="15">
        <f t="shared" ref="L32:T32" si="7">ROUND(AVERAGE(L7:L30),0)</f>
        <v>477</v>
      </c>
      <c r="M32" s="15">
        <f t="shared" si="7"/>
        <v>491</v>
      </c>
      <c r="N32" s="15">
        <f t="shared" si="7"/>
        <v>482</v>
      </c>
      <c r="O32" s="15">
        <f t="shared" si="7"/>
        <v>475</v>
      </c>
      <c r="P32" s="15">
        <f t="shared" si="7"/>
        <v>505</v>
      </c>
      <c r="Q32" s="15">
        <f t="shared" si="7"/>
        <v>495</v>
      </c>
      <c r="R32" s="15">
        <f t="shared" si="7"/>
        <v>371</v>
      </c>
      <c r="S32" s="15">
        <f t="shared" si="7"/>
        <v>486</v>
      </c>
      <c r="T32" s="15">
        <f t="shared" si="7"/>
        <v>471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A25</f>
        <v>18~19시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K14</f>
        <v>07~08시</v>
      </c>
      <c r="N33" s="6" t="str">
        <f>K14</f>
        <v>07~08시</v>
      </c>
      <c r="O33" s="6" t="str">
        <f>K14</f>
        <v>07~08시</v>
      </c>
      <c r="P33" s="6" t="str">
        <f>K14</f>
        <v>07~08시</v>
      </c>
      <c r="Q33" s="6" t="str">
        <f>K24</f>
        <v>17~18시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1425</v>
      </c>
      <c r="C34" s="14">
        <f t="shared" si="8"/>
        <v>1387</v>
      </c>
      <c r="D34" s="14">
        <f t="shared" si="8"/>
        <v>1464</v>
      </c>
      <c r="E34" s="14">
        <f t="shared" si="8"/>
        <v>1414</v>
      </c>
      <c r="F34" s="14">
        <f t="shared" si="8"/>
        <v>1352</v>
      </c>
      <c r="G34" s="14">
        <f t="shared" si="8"/>
        <v>1078</v>
      </c>
      <c r="H34" s="14">
        <f t="shared" si="8"/>
        <v>917</v>
      </c>
      <c r="I34" s="14">
        <f t="shared" si="8"/>
        <v>1408</v>
      </c>
      <c r="J34" s="14">
        <f t="shared" si="8"/>
        <v>1184</v>
      </c>
      <c r="K34" s="7" t="s">
        <v>54</v>
      </c>
      <c r="L34" s="14">
        <f t="shared" ref="L34:T34" si="9">MAX(L7:L30)</f>
        <v>825</v>
      </c>
      <c r="M34" s="14">
        <f t="shared" si="9"/>
        <v>810</v>
      </c>
      <c r="N34" s="14">
        <f t="shared" si="9"/>
        <v>776</v>
      </c>
      <c r="O34" s="14">
        <f t="shared" si="9"/>
        <v>824</v>
      </c>
      <c r="P34" s="14">
        <f t="shared" si="9"/>
        <v>831</v>
      </c>
      <c r="Q34" s="14">
        <f t="shared" si="9"/>
        <v>774</v>
      </c>
      <c r="R34" s="14">
        <f t="shared" si="9"/>
        <v>592</v>
      </c>
      <c r="S34" s="14">
        <f t="shared" si="9"/>
        <v>813</v>
      </c>
      <c r="T34" s="14">
        <f t="shared" si="9"/>
        <v>703</v>
      </c>
    </row>
    <row r="35" spans="1:20" ht="14.25" customHeight="1">
      <c r="A35" s="8" t="s">
        <v>55</v>
      </c>
      <c r="B35" s="11">
        <f t="shared" ref="B35:J35" si="10">ROUND(B34/B31%,2)</f>
        <v>9.44</v>
      </c>
      <c r="C35" s="11">
        <f t="shared" si="10"/>
        <v>9.32</v>
      </c>
      <c r="D35" s="11">
        <f t="shared" si="10"/>
        <v>9.59</v>
      </c>
      <c r="E35" s="11">
        <f t="shared" si="10"/>
        <v>9.3800000000000008</v>
      </c>
      <c r="F35" s="11">
        <f t="shared" si="10"/>
        <v>8.5299999999999994</v>
      </c>
      <c r="G35" s="11">
        <f t="shared" si="10"/>
        <v>7.69</v>
      </c>
      <c r="H35" s="11">
        <f t="shared" si="10"/>
        <v>8.76</v>
      </c>
      <c r="I35" s="11">
        <f t="shared" si="10"/>
        <v>9.24</v>
      </c>
      <c r="J35" s="11">
        <f t="shared" si="10"/>
        <v>8.23</v>
      </c>
      <c r="K35" s="8" t="s">
        <v>55</v>
      </c>
      <c r="L35" s="11">
        <f t="shared" ref="L35:T35" si="11">ROUND(L34/L31%,2)</f>
        <v>7.21</v>
      </c>
      <c r="M35" s="11">
        <f t="shared" si="11"/>
        <v>6.87</v>
      </c>
      <c r="N35" s="11">
        <f t="shared" si="11"/>
        <v>6.71</v>
      </c>
      <c r="O35" s="11">
        <f t="shared" si="11"/>
        <v>7.23</v>
      </c>
      <c r="P35" s="11">
        <f t="shared" si="11"/>
        <v>6.86</v>
      </c>
      <c r="Q35" s="11">
        <f t="shared" si="11"/>
        <v>6.52</v>
      </c>
      <c r="R35" s="11">
        <f t="shared" si="11"/>
        <v>6.64</v>
      </c>
      <c r="S35" s="11">
        <f t="shared" si="11"/>
        <v>6.97</v>
      </c>
      <c r="T35" s="11">
        <f t="shared" si="11"/>
        <v>6.22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25230</v>
      </c>
      <c r="D39" s="16">
        <v>14905</v>
      </c>
      <c r="E39" s="17">
        <v>10325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0.59099999999999997</v>
      </c>
      <c r="E40" s="19">
        <f>ROUND(E39/C39,3)</f>
        <v>0.40899999999999997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26892</v>
      </c>
      <c r="D41" s="16">
        <v>15232</v>
      </c>
      <c r="E41" s="17">
        <v>11660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0.56599999999999995</v>
      </c>
      <c r="E42" s="19">
        <f>ROUND(E41/C41,3)</f>
        <v>0.434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1662</v>
      </c>
      <c r="D43" s="16">
        <f>D41-D39</f>
        <v>327</v>
      </c>
      <c r="E43" s="17">
        <f>E41-E39</f>
        <v>1335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6.5873959571938173E-2</v>
      </c>
      <c r="D44" s="18">
        <f>(D41-D39)/D39</f>
        <v>2.1938946662193894E-2</v>
      </c>
      <c r="E44" s="19">
        <f>(E41-E39)/E39</f>
        <v>0.12929782082324456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&amp;C- 145 -</oddFooter>
    <firstFooter>&amp;C- 144 -</firstFoot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417</v>
      </c>
      <c r="B1" s="2"/>
      <c r="C1" s="2"/>
      <c r="D1" s="2"/>
      <c r="E1" s="2"/>
      <c r="F1" s="2" t="s">
        <v>418</v>
      </c>
      <c r="G1" s="2"/>
      <c r="H1" s="2"/>
      <c r="I1" s="2"/>
      <c r="J1" s="2"/>
      <c r="K1" s="2" t="s">
        <v>420</v>
      </c>
      <c r="L1" s="2"/>
      <c r="M1" s="2"/>
      <c r="N1" s="2"/>
      <c r="O1" s="2"/>
      <c r="P1" s="2" t="s">
        <v>421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419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422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372</v>
      </c>
      <c r="C7" s="13">
        <v>481</v>
      </c>
      <c r="D7" s="13">
        <v>486</v>
      </c>
      <c r="E7" s="13">
        <v>498</v>
      </c>
      <c r="F7" s="13">
        <v>513</v>
      </c>
      <c r="G7" s="13">
        <v>541</v>
      </c>
      <c r="H7" s="13">
        <v>531</v>
      </c>
      <c r="I7" s="13">
        <f t="shared" ref="I7:I30" si="0">ROUND(AVERAGE(B7:F7),0)</f>
        <v>470</v>
      </c>
      <c r="J7" s="13">
        <f t="shared" ref="J7:J30" si="1">ROUND(AVERAGE(B7:H7),0)</f>
        <v>489</v>
      </c>
      <c r="K7" s="6" t="s">
        <v>27</v>
      </c>
      <c r="L7" s="13">
        <v>689</v>
      </c>
      <c r="M7" s="13">
        <v>968</v>
      </c>
      <c r="N7" s="13">
        <v>832</v>
      </c>
      <c r="O7" s="13">
        <v>848</v>
      </c>
      <c r="P7" s="13">
        <v>927</v>
      </c>
      <c r="Q7" s="13">
        <v>923</v>
      </c>
      <c r="R7" s="13">
        <v>851</v>
      </c>
      <c r="S7" s="13">
        <f t="shared" ref="S7:S30" si="2">ROUND(AVERAGE(L7:P7),0)</f>
        <v>853</v>
      </c>
      <c r="T7" s="13">
        <f t="shared" ref="T7:T30" si="3">ROUND(AVERAGE(L7:R7),0)</f>
        <v>863</v>
      </c>
    </row>
    <row r="8" spans="1:20" ht="14.25" customHeight="1">
      <c r="A8" s="7" t="s">
        <v>28</v>
      </c>
      <c r="B8" s="14">
        <v>226</v>
      </c>
      <c r="C8" s="14">
        <v>300</v>
      </c>
      <c r="D8" s="14">
        <v>344</v>
      </c>
      <c r="E8" s="14">
        <v>303</v>
      </c>
      <c r="F8" s="14">
        <v>353</v>
      </c>
      <c r="G8" s="14">
        <v>385</v>
      </c>
      <c r="H8" s="14">
        <v>321</v>
      </c>
      <c r="I8" s="14">
        <f t="shared" si="0"/>
        <v>305</v>
      </c>
      <c r="J8" s="14">
        <f t="shared" si="1"/>
        <v>319</v>
      </c>
      <c r="K8" s="7" t="s">
        <v>28</v>
      </c>
      <c r="L8" s="14">
        <v>398</v>
      </c>
      <c r="M8" s="14">
        <v>563</v>
      </c>
      <c r="N8" s="14">
        <v>541</v>
      </c>
      <c r="O8" s="14">
        <v>509</v>
      </c>
      <c r="P8" s="14">
        <v>597</v>
      </c>
      <c r="Q8" s="14">
        <v>594</v>
      </c>
      <c r="R8" s="14">
        <v>528</v>
      </c>
      <c r="S8" s="14">
        <f t="shared" si="2"/>
        <v>522</v>
      </c>
      <c r="T8" s="14">
        <f t="shared" si="3"/>
        <v>533</v>
      </c>
    </row>
    <row r="9" spans="1:20" ht="14.25" customHeight="1">
      <c r="A9" s="7" t="s">
        <v>29</v>
      </c>
      <c r="B9" s="14">
        <v>173</v>
      </c>
      <c r="C9" s="14">
        <v>202</v>
      </c>
      <c r="D9" s="14">
        <v>264</v>
      </c>
      <c r="E9" s="14">
        <v>216</v>
      </c>
      <c r="F9" s="14">
        <v>252</v>
      </c>
      <c r="G9" s="14">
        <v>286</v>
      </c>
      <c r="H9" s="14">
        <v>261</v>
      </c>
      <c r="I9" s="14">
        <f t="shared" si="0"/>
        <v>221</v>
      </c>
      <c r="J9" s="14">
        <f t="shared" si="1"/>
        <v>236</v>
      </c>
      <c r="K9" s="7" t="s">
        <v>29</v>
      </c>
      <c r="L9" s="14">
        <v>239</v>
      </c>
      <c r="M9" s="14">
        <v>360</v>
      </c>
      <c r="N9" s="14">
        <v>348</v>
      </c>
      <c r="O9" s="14">
        <v>354</v>
      </c>
      <c r="P9" s="14">
        <v>390</v>
      </c>
      <c r="Q9" s="14">
        <v>421</v>
      </c>
      <c r="R9" s="14">
        <v>397</v>
      </c>
      <c r="S9" s="14">
        <f t="shared" si="2"/>
        <v>338</v>
      </c>
      <c r="T9" s="14">
        <f t="shared" si="3"/>
        <v>358</v>
      </c>
    </row>
    <row r="10" spans="1:20" ht="14.25" customHeight="1">
      <c r="A10" s="7" t="s">
        <v>30</v>
      </c>
      <c r="B10" s="14">
        <v>171</v>
      </c>
      <c r="C10" s="14">
        <v>186</v>
      </c>
      <c r="D10" s="14">
        <v>200</v>
      </c>
      <c r="E10" s="14">
        <v>184</v>
      </c>
      <c r="F10" s="14">
        <v>203</v>
      </c>
      <c r="G10" s="14">
        <v>271</v>
      </c>
      <c r="H10" s="14">
        <v>210</v>
      </c>
      <c r="I10" s="14">
        <f t="shared" si="0"/>
        <v>189</v>
      </c>
      <c r="J10" s="14">
        <f t="shared" si="1"/>
        <v>204</v>
      </c>
      <c r="K10" s="7" t="s">
        <v>30</v>
      </c>
      <c r="L10" s="14">
        <v>308</v>
      </c>
      <c r="M10" s="14">
        <v>275</v>
      </c>
      <c r="N10" s="14">
        <v>308</v>
      </c>
      <c r="O10" s="14">
        <v>310</v>
      </c>
      <c r="P10" s="14">
        <v>267</v>
      </c>
      <c r="Q10" s="14">
        <v>437</v>
      </c>
      <c r="R10" s="14">
        <v>319</v>
      </c>
      <c r="S10" s="14">
        <f t="shared" si="2"/>
        <v>294</v>
      </c>
      <c r="T10" s="14">
        <f t="shared" si="3"/>
        <v>318</v>
      </c>
    </row>
    <row r="11" spans="1:20" ht="14.25" customHeight="1">
      <c r="A11" s="7" t="s">
        <v>31</v>
      </c>
      <c r="B11" s="14">
        <v>295</v>
      </c>
      <c r="C11" s="14">
        <v>270</v>
      </c>
      <c r="D11" s="14">
        <v>266</v>
      </c>
      <c r="E11" s="14">
        <v>245</v>
      </c>
      <c r="F11" s="14">
        <v>250</v>
      </c>
      <c r="G11" s="14">
        <v>316</v>
      </c>
      <c r="H11" s="14">
        <v>223</v>
      </c>
      <c r="I11" s="14">
        <f t="shared" si="0"/>
        <v>265</v>
      </c>
      <c r="J11" s="14">
        <f t="shared" si="1"/>
        <v>266</v>
      </c>
      <c r="K11" s="7" t="s">
        <v>31</v>
      </c>
      <c r="L11" s="14">
        <v>354</v>
      </c>
      <c r="M11" s="14">
        <v>283</v>
      </c>
      <c r="N11" s="14">
        <v>311</v>
      </c>
      <c r="O11" s="14">
        <v>306</v>
      </c>
      <c r="P11" s="14">
        <v>305</v>
      </c>
      <c r="Q11" s="14">
        <v>420</v>
      </c>
      <c r="R11" s="14">
        <v>314</v>
      </c>
      <c r="S11" s="14">
        <f t="shared" si="2"/>
        <v>312</v>
      </c>
      <c r="T11" s="14">
        <f t="shared" si="3"/>
        <v>328</v>
      </c>
    </row>
    <row r="12" spans="1:20" ht="14.25" customHeight="1">
      <c r="A12" s="8" t="s">
        <v>32</v>
      </c>
      <c r="B12" s="15">
        <v>767</v>
      </c>
      <c r="C12" s="15">
        <v>619</v>
      </c>
      <c r="D12" s="15">
        <v>706</v>
      </c>
      <c r="E12" s="15">
        <v>626</v>
      </c>
      <c r="F12" s="15">
        <v>681</v>
      </c>
      <c r="G12" s="15">
        <v>655</v>
      </c>
      <c r="H12" s="15">
        <v>432</v>
      </c>
      <c r="I12" s="15">
        <f t="shared" si="0"/>
        <v>680</v>
      </c>
      <c r="J12" s="15">
        <f t="shared" si="1"/>
        <v>641</v>
      </c>
      <c r="K12" s="8" t="s">
        <v>32</v>
      </c>
      <c r="L12" s="15">
        <v>819</v>
      </c>
      <c r="M12" s="15">
        <v>741</v>
      </c>
      <c r="N12" s="15">
        <v>843</v>
      </c>
      <c r="O12" s="15">
        <v>663</v>
      </c>
      <c r="P12" s="15">
        <v>745</v>
      </c>
      <c r="Q12" s="15">
        <v>905</v>
      </c>
      <c r="R12" s="15">
        <v>573</v>
      </c>
      <c r="S12" s="15">
        <f t="shared" si="2"/>
        <v>762</v>
      </c>
      <c r="T12" s="15">
        <f t="shared" si="3"/>
        <v>756</v>
      </c>
    </row>
    <row r="13" spans="1:20" ht="14.25" customHeight="1">
      <c r="A13" s="6" t="s">
        <v>33</v>
      </c>
      <c r="B13" s="13">
        <v>2562</v>
      </c>
      <c r="C13" s="13">
        <v>2038</v>
      </c>
      <c r="D13" s="13">
        <v>2032</v>
      </c>
      <c r="E13" s="13">
        <v>1883</v>
      </c>
      <c r="F13" s="13">
        <v>1860</v>
      </c>
      <c r="G13" s="13">
        <v>1131</v>
      </c>
      <c r="H13" s="13">
        <v>692</v>
      </c>
      <c r="I13" s="13">
        <f t="shared" si="0"/>
        <v>2075</v>
      </c>
      <c r="J13" s="13">
        <f t="shared" si="1"/>
        <v>1743</v>
      </c>
      <c r="K13" s="6" t="s">
        <v>33</v>
      </c>
      <c r="L13" s="13">
        <v>2532</v>
      </c>
      <c r="M13" s="13">
        <v>2538</v>
      </c>
      <c r="N13" s="13">
        <v>2413</v>
      </c>
      <c r="O13" s="13">
        <v>2108</v>
      </c>
      <c r="P13" s="13">
        <v>2047</v>
      </c>
      <c r="Q13" s="13">
        <v>1811</v>
      </c>
      <c r="R13" s="13">
        <v>1059</v>
      </c>
      <c r="S13" s="13">
        <f t="shared" si="2"/>
        <v>2328</v>
      </c>
      <c r="T13" s="13">
        <f t="shared" si="3"/>
        <v>2073</v>
      </c>
    </row>
    <row r="14" spans="1:20" ht="14.25" customHeight="1">
      <c r="A14" s="7" t="s">
        <v>34</v>
      </c>
      <c r="B14" s="14">
        <v>2906</v>
      </c>
      <c r="C14" s="14">
        <v>3009</v>
      </c>
      <c r="D14" s="14">
        <v>3074</v>
      </c>
      <c r="E14" s="14">
        <v>2657</v>
      </c>
      <c r="F14" s="14">
        <v>2846</v>
      </c>
      <c r="G14" s="14">
        <v>1487</v>
      </c>
      <c r="H14" s="14">
        <v>888</v>
      </c>
      <c r="I14" s="14">
        <f t="shared" si="0"/>
        <v>2898</v>
      </c>
      <c r="J14" s="14">
        <f t="shared" si="1"/>
        <v>2410</v>
      </c>
      <c r="K14" s="7" t="s">
        <v>34</v>
      </c>
      <c r="L14" s="14">
        <v>3058</v>
      </c>
      <c r="M14" s="14">
        <v>3063</v>
      </c>
      <c r="N14" s="14">
        <v>3022</v>
      </c>
      <c r="O14" s="14">
        <v>3016</v>
      </c>
      <c r="P14" s="14">
        <v>3003</v>
      </c>
      <c r="Q14" s="14">
        <v>2345</v>
      </c>
      <c r="R14" s="14">
        <v>1192</v>
      </c>
      <c r="S14" s="14">
        <f t="shared" si="2"/>
        <v>3032</v>
      </c>
      <c r="T14" s="14">
        <f t="shared" si="3"/>
        <v>2671</v>
      </c>
    </row>
    <row r="15" spans="1:20" ht="14.25" customHeight="1">
      <c r="A15" s="7" t="s">
        <v>35</v>
      </c>
      <c r="B15" s="14">
        <v>1970</v>
      </c>
      <c r="C15" s="14">
        <v>2618</v>
      </c>
      <c r="D15" s="14">
        <v>2400</v>
      </c>
      <c r="E15" s="14">
        <v>2268</v>
      </c>
      <c r="F15" s="14">
        <v>2400</v>
      </c>
      <c r="G15" s="14">
        <v>1956</v>
      </c>
      <c r="H15" s="14">
        <v>1218</v>
      </c>
      <c r="I15" s="14">
        <f t="shared" si="0"/>
        <v>2331</v>
      </c>
      <c r="J15" s="14">
        <f t="shared" si="1"/>
        <v>2119</v>
      </c>
      <c r="K15" s="7" t="s">
        <v>35</v>
      </c>
      <c r="L15" s="14">
        <v>2709</v>
      </c>
      <c r="M15" s="14">
        <v>2708</v>
      </c>
      <c r="N15" s="14">
        <v>2731</v>
      </c>
      <c r="O15" s="14">
        <v>2759</v>
      </c>
      <c r="P15" s="14">
        <v>2808</v>
      </c>
      <c r="Q15" s="14">
        <v>2529</v>
      </c>
      <c r="R15" s="14">
        <v>1495</v>
      </c>
      <c r="S15" s="14">
        <f t="shared" si="2"/>
        <v>2743</v>
      </c>
      <c r="T15" s="14">
        <f t="shared" si="3"/>
        <v>2534</v>
      </c>
    </row>
    <row r="16" spans="1:20" ht="14.25" customHeight="1">
      <c r="A16" s="7" t="s">
        <v>36</v>
      </c>
      <c r="B16" s="14">
        <v>2001</v>
      </c>
      <c r="C16" s="14">
        <v>2750</v>
      </c>
      <c r="D16" s="14">
        <v>2017</v>
      </c>
      <c r="E16" s="14">
        <v>1879</v>
      </c>
      <c r="F16" s="14">
        <v>1881</v>
      </c>
      <c r="G16" s="14">
        <v>1873</v>
      </c>
      <c r="H16" s="14">
        <v>1486</v>
      </c>
      <c r="I16" s="14">
        <f t="shared" si="0"/>
        <v>2106</v>
      </c>
      <c r="J16" s="14">
        <f t="shared" si="1"/>
        <v>1984</v>
      </c>
      <c r="K16" s="7" t="s">
        <v>36</v>
      </c>
      <c r="L16" s="14">
        <v>2259</v>
      </c>
      <c r="M16" s="14">
        <v>2462</v>
      </c>
      <c r="N16" s="14">
        <v>2402</v>
      </c>
      <c r="O16" s="14">
        <v>2357</v>
      </c>
      <c r="P16" s="14">
        <v>2468</v>
      </c>
      <c r="Q16" s="14">
        <v>2255</v>
      </c>
      <c r="R16" s="14">
        <v>2242</v>
      </c>
      <c r="S16" s="14">
        <f t="shared" si="2"/>
        <v>2390</v>
      </c>
      <c r="T16" s="14">
        <f t="shared" si="3"/>
        <v>2349</v>
      </c>
    </row>
    <row r="17" spans="1:20" ht="14.25" customHeight="1">
      <c r="A17" s="7" t="s">
        <v>37</v>
      </c>
      <c r="B17" s="14">
        <v>1773</v>
      </c>
      <c r="C17" s="14">
        <v>2228</v>
      </c>
      <c r="D17" s="14">
        <v>1793</v>
      </c>
      <c r="E17" s="14">
        <v>1714</v>
      </c>
      <c r="F17" s="14">
        <v>1769</v>
      </c>
      <c r="G17" s="14">
        <v>1826</v>
      </c>
      <c r="H17" s="14">
        <v>1751</v>
      </c>
      <c r="I17" s="14">
        <f t="shared" si="0"/>
        <v>1855</v>
      </c>
      <c r="J17" s="14">
        <f t="shared" si="1"/>
        <v>1836</v>
      </c>
      <c r="K17" s="7" t="s">
        <v>37</v>
      </c>
      <c r="L17" s="14">
        <v>2175</v>
      </c>
      <c r="M17" s="14">
        <v>2341</v>
      </c>
      <c r="N17" s="14">
        <v>2364</v>
      </c>
      <c r="O17" s="14">
        <v>2288</v>
      </c>
      <c r="P17" s="14">
        <v>2381</v>
      </c>
      <c r="Q17" s="14">
        <v>2358</v>
      </c>
      <c r="R17" s="14">
        <v>2444</v>
      </c>
      <c r="S17" s="14">
        <f t="shared" si="2"/>
        <v>2310</v>
      </c>
      <c r="T17" s="14">
        <f t="shared" si="3"/>
        <v>2336</v>
      </c>
    </row>
    <row r="18" spans="1:20" ht="14.25" customHeight="1">
      <c r="A18" s="8" t="s">
        <v>38</v>
      </c>
      <c r="B18" s="15">
        <v>1631</v>
      </c>
      <c r="C18" s="15">
        <v>1749</v>
      </c>
      <c r="D18" s="15">
        <v>1554</v>
      </c>
      <c r="E18" s="15">
        <v>1591</v>
      </c>
      <c r="F18" s="15">
        <v>1641</v>
      </c>
      <c r="G18" s="15">
        <v>1869</v>
      </c>
      <c r="H18" s="15">
        <v>1653</v>
      </c>
      <c r="I18" s="15">
        <f t="shared" si="0"/>
        <v>1633</v>
      </c>
      <c r="J18" s="15">
        <f t="shared" si="1"/>
        <v>1670</v>
      </c>
      <c r="K18" s="8" t="s">
        <v>38</v>
      </c>
      <c r="L18" s="15">
        <v>2056</v>
      </c>
      <c r="M18" s="15">
        <v>2190</v>
      </c>
      <c r="N18" s="15">
        <v>2209</v>
      </c>
      <c r="O18" s="15">
        <v>2265</v>
      </c>
      <c r="P18" s="15">
        <v>2240</v>
      </c>
      <c r="Q18" s="15">
        <v>2405</v>
      </c>
      <c r="R18" s="15">
        <v>2321</v>
      </c>
      <c r="S18" s="15">
        <f t="shared" si="2"/>
        <v>2192</v>
      </c>
      <c r="T18" s="15">
        <f t="shared" si="3"/>
        <v>2241</v>
      </c>
    </row>
    <row r="19" spans="1:20" ht="14.25" customHeight="1">
      <c r="A19" s="6" t="s">
        <v>39</v>
      </c>
      <c r="B19" s="13">
        <v>1407</v>
      </c>
      <c r="C19" s="13">
        <v>1525</v>
      </c>
      <c r="D19" s="13">
        <v>1303</v>
      </c>
      <c r="E19" s="13">
        <v>1476</v>
      </c>
      <c r="F19" s="13">
        <v>1475</v>
      </c>
      <c r="G19" s="13">
        <v>1916</v>
      </c>
      <c r="H19" s="13">
        <v>1596</v>
      </c>
      <c r="I19" s="13">
        <f t="shared" si="0"/>
        <v>1437</v>
      </c>
      <c r="J19" s="13">
        <f t="shared" si="1"/>
        <v>1528</v>
      </c>
      <c r="K19" s="6" t="s">
        <v>39</v>
      </c>
      <c r="L19" s="13">
        <v>1915</v>
      </c>
      <c r="M19" s="13">
        <v>1933</v>
      </c>
      <c r="N19" s="13">
        <v>1812</v>
      </c>
      <c r="O19" s="13">
        <v>2147</v>
      </c>
      <c r="P19" s="13">
        <v>2150</v>
      </c>
      <c r="Q19" s="13">
        <v>2408</v>
      </c>
      <c r="R19" s="13">
        <v>2417</v>
      </c>
      <c r="S19" s="13">
        <f t="shared" si="2"/>
        <v>1991</v>
      </c>
      <c r="T19" s="13">
        <f t="shared" si="3"/>
        <v>2112</v>
      </c>
    </row>
    <row r="20" spans="1:20" ht="14.25" customHeight="1">
      <c r="A20" s="7" t="s">
        <v>40</v>
      </c>
      <c r="B20" s="14">
        <v>1550</v>
      </c>
      <c r="C20" s="14">
        <v>1531</v>
      </c>
      <c r="D20" s="14">
        <v>1616</v>
      </c>
      <c r="E20" s="14">
        <v>1568</v>
      </c>
      <c r="F20" s="14">
        <v>1612</v>
      </c>
      <c r="G20" s="14">
        <v>1941</v>
      </c>
      <c r="H20" s="14">
        <v>1764</v>
      </c>
      <c r="I20" s="14">
        <f t="shared" si="0"/>
        <v>1575</v>
      </c>
      <c r="J20" s="14">
        <f t="shared" si="1"/>
        <v>1655</v>
      </c>
      <c r="K20" s="7" t="s">
        <v>40</v>
      </c>
      <c r="L20" s="14">
        <v>1983</v>
      </c>
      <c r="M20" s="14">
        <v>1926</v>
      </c>
      <c r="N20" s="14">
        <v>1816</v>
      </c>
      <c r="O20" s="14">
        <v>2069</v>
      </c>
      <c r="P20" s="14">
        <v>2092</v>
      </c>
      <c r="Q20" s="14">
        <v>2322</v>
      </c>
      <c r="R20" s="14">
        <v>2487</v>
      </c>
      <c r="S20" s="14">
        <f t="shared" si="2"/>
        <v>1977</v>
      </c>
      <c r="T20" s="14">
        <f t="shared" si="3"/>
        <v>2099</v>
      </c>
    </row>
    <row r="21" spans="1:20" ht="14.25" customHeight="1">
      <c r="A21" s="7" t="s">
        <v>41</v>
      </c>
      <c r="B21" s="14">
        <v>1800</v>
      </c>
      <c r="C21" s="14">
        <v>1600</v>
      </c>
      <c r="D21" s="14">
        <v>1582</v>
      </c>
      <c r="E21" s="14">
        <v>1729</v>
      </c>
      <c r="F21" s="14">
        <v>1712</v>
      </c>
      <c r="G21" s="14">
        <v>1956</v>
      </c>
      <c r="H21" s="14">
        <v>1676</v>
      </c>
      <c r="I21" s="14">
        <f t="shared" si="0"/>
        <v>1685</v>
      </c>
      <c r="J21" s="14">
        <f t="shared" si="1"/>
        <v>1722</v>
      </c>
      <c r="K21" s="7" t="s">
        <v>41</v>
      </c>
      <c r="L21" s="14">
        <v>2091</v>
      </c>
      <c r="M21" s="14">
        <v>1923</v>
      </c>
      <c r="N21" s="14">
        <v>1834</v>
      </c>
      <c r="O21" s="14">
        <v>2067</v>
      </c>
      <c r="P21" s="14">
        <v>2124</v>
      </c>
      <c r="Q21" s="14">
        <v>2552</v>
      </c>
      <c r="R21" s="14">
        <v>2425</v>
      </c>
      <c r="S21" s="14">
        <f t="shared" si="2"/>
        <v>2008</v>
      </c>
      <c r="T21" s="14">
        <f t="shared" si="3"/>
        <v>2145</v>
      </c>
    </row>
    <row r="22" spans="1:20" ht="14.25" customHeight="1">
      <c r="A22" s="7" t="s">
        <v>42</v>
      </c>
      <c r="B22" s="14">
        <v>1783</v>
      </c>
      <c r="C22" s="14">
        <v>1664</v>
      </c>
      <c r="D22" s="14">
        <v>1702</v>
      </c>
      <c r="E22" s="14">
        <v>1761</v>
      </c>
      <c r="F22" s="14">
        <v>1695</v>
      </c>
      <c r="G22" s="14">
        <v>2029</v>
      </c>
      <c r="H22" s="14">
        <v>1784</v>
      </c>
      <c r="I22" s="14">
        <f t="shared" si="0"/>
        <v>1721</v>
      </c>
      <c r="J22" s="14">
        <f t="shared" si="1"/>
        <v>1774</v>
      </c>
      <c r="K22" s="7" t="s">
        <v>42</v>
      </c>
      <c r="L22" s="14">
        <v>2072</v>
      </c>
      <c r="M22" s="14">
        <v>2032</v>
      </c>
      <c r="N22" s="14">
        <v>2093</v>
      </c>
      <c r="O22" s="14">
        <v>2071</v>
      </c>
      <c r="P22" s="14">
        <v>2032</v>
      </c>
      <c r="Q22" s="14">
        <v>2301</v>
      </c>
      <c r="R22" s="14">
        <v>2136</v>
      </c>
      <c r="S22" s="14">
        <f t="shared" si="2"/>
        <v>2060</v>
      </c>
      <c r="T22" s="14">
        <f t="shared" si="3"/>
        <v>2105</v>
      </c>
    </row>
    <row r="23" spans="1:20" ht="14.25" customHeight="1">
      <c r="A23" s="7" t="s">
        <v>43</v>
      </c>
      <c r="B23" s="14">
        <v>1846</v>
      </c>
      <c r="C23" s="14">
        <v>1739</v>
      </c>
      <c r="D23" s="14">
        <v>1769</v>
      </c>
      <c r="E23" s="14">
        <v>1865</v>
      </c>
      <c r="F23" s="14">
        <v>1786</v>
      </c>
      <c r="G23" s="14">
        <v>2220</v>
      </c>
      <c r="H23" s="14">
        <v>1946</v>
      </c>
      <c r="I23" s="14">
        <f t="shared" si="0"/>
        <v>1801</v>
      </c>
      <c r="J23" s="14">
        <f t="shared" si="1"/>
        <v>1882</v>
      </c>
      <c r="K23" s="7" t="s">
        <v>43</v>
      </c>
      <c r="L23" s="14">
        <v>2075</v>
      </c>
      <c r="M23" s="14">
        <v>2069</v>
      </c>
      <c r="N23" s="14">
        <v>2089</v>
      </c>
      <c r="O23" s="14">
        <v>2075</v>
      </c>
      <c r="P23" s="14">
        <v>2014</v>
      </c>
      <c r="Q23" s="14">
        <v>2488</v>
      </c>
      <c r="R23" s="14">
        <v>2258</v>
      </c>
      <c r="S23" s="14">
        <f t="shared" si="2"/>
        <v>2064</v>
      </c>
      <c r="T23" s="14">
        <f t="shared" si="3"/>
        <v>2153</v>
      </c>
    </row>
    <row r="24" spans="1:20" ht="14.25" customHeight="1">
      <c r="A24" s="8" t="s">
        <v>44</v>
      </c>
      <c r="B24" s="15">
        <v>2164</v>
      </c>
      <c r="C24" s="15">
        <v>1996</v>
      </c>
      <c r="D24" s="15">
        <v>2086</v>
      </c>
      <c r="E24" s="15">
        <v>2160</v>
      </c>
      <c r="F24" s="15">
        <v>2230</v>
      </c>
      <c r="G24" s="15">
        <v>2466</v>
      </c>
      <c r="H24" s="15">
        <v>1874</v>
      </c>
      <c r="I24" s="15">
        <f t="shared" si="0"/>
        <v>2127</v>
      </c>
      <c r="J24" s="15">
        <f t="shared" si="1"/>
        <v>2139</v>
      </c>
      <c r="K24" s="8" t="s">
        <v>44</v>
      </c>
      <c r="L24" s="15">
        <v>2173</v>
      </c>
      <c r="M24" s="15">
        <v>2147</v>
      </c>
      <c r="N24" s="15">
        <v>2241</v>
      </c>
      <c r="O24" s="15">
        <v>2171</v>
      </c>
      <c r="P24" s="15">
        <v>2109</v>
      </c>
      <c r="Q24" s="15">
        <v>2495</v>
      </c>
      <c r="R24" s="15">
        <v>2037</v>
      </c>
      <c r="S24" s="15">
        <f t="shared" si="2"/>
        <v>2168</v>
      </c>
      <c r="T24" s="15">
        <f t="shared" si="3"/>
        <v>2196</v>
      </c>
    </row>
    <row r="25" spans="1:20" ht="14.25" customHeight="1">
      <c r="A25" s="6" t="s">
        <v>45</v>
      </c>
      <c r="B25" s="13">
        <v>2271</v>
      </c>
      <c r="C25" s="13">
        <v>2371</v>
      </c>
      <c r="D25" s="13">
        <v>2098</v>
      </c>
      <c r="E25" s="13">
        <v>2266</v>
      </c>
      <c r="F25" s="13">
        <v>2349</v>
      </c>
      <c r="G25" s="13">
        <v>2321</v>
      </c>
      <c r="H25" s="13">
        <v>1867</v>
      </c>
      <c r="I25" s="13">
        <f t="shared" si="0"/>
        <v>2271</v>
      </c>
      <c r="J25" s="13">
        <f t="shared" si="1"/>
        <v>2220</v>
      </c>
      <c r="K25" s="6" t="s">
        <v>45</v>
      </c>
      <c r="L25" s="13">
        <v>2592</v>
      </c>
      <c r="M25" s="13">
        <v>2634</v>
      </c>
      <c r="N25" s="13">
        <v>2417</v>
      </c>
      <c r="O25" s="13">
        <v>2492</v>
      </c>
      <c r="P25" s="13">
        <v>2465</v>
      </c>
      <c r="Q25" s="13">
        <v>2580</v>
      </c>
      <c r="R25" s="13">
        <v>2473</v>
      </c>
      <c r="S25" s="13">
        <f t="shared" si="2"/>
        <v>2520</v>
      </c>
      <c r="T25" s="13">
        <f t="shared" si="3"/>
        <v>2522</v>
      </c>
    </row>
    <row r="26" spans="1:20" ht="14.25" customHeight="1">
      <c r="A26" s="7" t="s">
        <v>46</v>
      </c>
      <c r="B26" s="14">
        <v>1814</v>
      </c>
      <c r="C26" s="14">
        <v>1896</v>
      </c>
      <c r="D26" s="14">
        <v>1721</v>
      </c>
      <c r="E26" s="14">
        <v>1835</v>
      </c>
      <c r="F26" s="14">
        <v>2124</v>
      </c>
      <c r="G26" s="14">
        <v>1983</v>
      </c>
      <c r="H26" s="14">
        <v>1657</v>
      </c>
      <c r="I26" s="14">
        <f t="shared" si="0"/>
        <v>1878</v>
      </c>
      <c r="J26" s="14">
        <f t="shared" si="1"/>
        <v>1861</v>
      </c>
      <c r="K26" s="7" t="s">
        <v>46</v>
      </c>
      <c r="L26" s="14">
        <v>2390</v>
      </c>
      <c r="M26" s="14">
        <v>2284</v>
      </c>
      <c r="N26" s="14">
        <v>2295</v>
      </c>
      <c r="O26" s="14">
        <v>2320</v>
      </c>
      <c r="P26" s="14">
        <v>2360</v>
      </c>
      <c r="Q26" s="14">
        <v>2228</v>
      </c>
      <c r="R26" s="14">
        <v>1973</v>
      </c>
      <c r="S26" s="14">
        <f t="shared" si="2"/>
        <v>2330</v>
      </c>
      <c r="T26" s="14">
        <f t="shared" si="3"/>
        <v>2264</v>
      </c>
    </row>
    <row r="27" spans="1:20" ht="14.25" customHeight="1">
      <c r="A27" s="7" t="s">
        <v>47</v>
      </c>
      <c r="B27" s="14">
        <v>1461</v>
      </c>
      <c r="C27" s="14">
        <v>1502</v>
      </c>
      <c r="D27" s="14">
        <v>1366</v>
      </c>
      <c r="E27" s="14">
        <v>1608</v>
      </c>
      <c r="F27" s="14">
        <v>1615</v>
      </c>
      <c r="G27" s="14">
        <v>1506</v>
      </c>
      <c r="H27" s="14">
        <v>1609</v>
      </c>
      <c r="I27" s="14">
        <f t="shared" si="0"/>
        <v>1510</v>
      </c>
      <c r="J27" s="14">
        <f t="shared" si="1"/>
        <v>1524</v>
      </c>
      <c r="K27" s="7" t="s">
        <v>47</v>
      </c>
      <c r="L27" s="14">
        <v>2010</v>
      </c>
      <c r="M27" s="14">
        <v>2109</v>
      </c>
      <c r="N27" s="14">
        <v>1986</v>
      </c>
      <c r="O27" s="14">
        <v>1985</v>
      </c>
      <c r="P27" s="14">
        <v>2107</v>
      </c>
      <c r="Q27" s="14">
        <v>1810</v>
      </c>
      <c r="R27" s="14">
        <v>1891</v>
      </c>
      <c r="S27" s="14">
        <f t="shared" si="2"/>
        <v>2039</v>
      </c>
      <c r="T27" s="14">
        <f t="shared" si="3"/>
        <v>1985</v>
      </c>
    </row>
    <row r="28" spans="1:20" ht="14.25" customHeight="1">
      <c r="A28" s="7" t="s">
        <v>48</v>
      </c>
      <c r="B28" s="14">
        <v>1374</v>
      </c>
      <c r="C28" s="14">
        <v>1292</v>
      </c>
      <c r="D28" s="14">
        <v>1379</v>
      </c>
      <c r="E28" s="14">
        <v>1383</v>
      </c>
      <c r="F28" s="14">
        <v>1499</v>
      </c>
      <c r="G28" s="14">
        <v>1412</v>
      </c>
      <c r="H28" s="14">
        <v>1415</v>
      </c>
      <c r="I28" s="14">
        <f t="shared" si="0"/>
        <v>1385</v>
      </c>
      <c r="J28" s="14">
        <f t="shared" si="1"/>
        <v>1393</v>
      </c>
      <c r="K28" s="7" t="s">
        <v>48</v>
      </c>
      <c r="L28" s="14">
        <v>1873</v>
      </c>
      <c r="M28" s="14">
        <v>1673</v>
      </c>
      <c r="N28" s="14">
        <v>1935</v>
      </c>
      <c r="O28" s="14">
        <v>2039</v>
      </c>
      <c r="P28" s="14">
        <v>1968</v>
      </c>
      <c r="Q28" s="14">
        <v>1595</v>
      </c>
      <c r="R28" s="14">
        <v>1691</v>
      </c>
      <c r="S28" s="14">
        <f t="shared" si="2"/>
        <v>1898</v>
      </c>
      <c r="T28" s="14">
        <f t="shared" si="3"/>
        <v>1825</v>
      </c>
    </row>
    <row r="29" spans="1:20" ht="14.25" customHeight="1">
      <c r="A29" s="7" t="s">
        <v>49</v>
      </c>
      <c r="B29" s="14">
        <v>957</v>
      </c>
      <c r="C29" s="14">
        <v>1023</v>
      </c>
      <c r="D29" s="14">
        <v>1052</v>
      </c>
      <c r="E29" s="14">
        <v>1053</v>
      </c>
      <c r="F29" s="14">
        <v>1090</v>
      </c>
      <c r="G29" s="14">
        <v>1085</v>
      </c>
      <c r="H29" s="14">
        <v>1006</v>
      </c>
      <c r="I29" s="14">
        <f t="shared" si="0"/>
        <v>1035</v>
      </c>
      <c r="J29" s="14">
        <f t="shared" si="1"/>
        <v>1038</v>
      </c>
      <c r="K29" s="7" t="s">
        <v>49</v>
      </c>
      <c r="L29" s="14">
        <v>1637</v>
      </c>
      <c r="M29" s="14">
        <v>1460</v>
      </c>
      <c r="N29" s="14">
        <v>1768</v>
      </c>
      <c r="O29" s="14">
        <v>1742</v>
      </c>
      <c r="P29" s="14">
        <v>1760</v>
      </c>
      <c r="Q29" s="14">
        <v>1349</v>
      </c>
      <c r="R29" s="14">
        <v>1405</v>
      </c>
      <c r="S29" s="14">
        <f t="shared" si="2"/>
        <v>1673</v>
      </c>
      <c r="T29" s="14">
        <f t="shared" si="3"/>
        <v>1589</v>
      </c>
    </row>
    <row r="30" spans="1:20" ht="14.25" customHeight="1">
      <c r="A30" s="8" t="s">
        <v>50</v>
      </c>
      <c r="B30" s="15">
        <v>671</v>
      </c>
      <c r="C30" s="15">
        <v>690</v>
      </c>
      <c r="D30" s="15">
        <v>738</v>
      </c>
      <c r="E30" s="15">
        <v>778</v>
      </c>
      <c r="F30" s="15">
        <v>800</v>
      </c>
      <c r="G30" s="15">
        <v>734</v>
      </c>
      <c r="H30" s="15">
        <v>565</v>
      </c>
      <c r="I30" s="15">
        <f t="shared" si="0"/>
        <v>735</v>
      </c>
      <c r="J30" s="15">
        <f t="shared" si="1"/>
        <v>711</v>
      </c>
      <c r="K30" s="8" t="s">
        <v>50</v>
      </c>
      <c r="L30" s="15">
        <v>1208</v>
      </c>
      <c r="M30" s="15">
        <v>1048</v>
      </c>
      <c r="N30" s="15">
        <v>1306</v>
      </c>
      <c r="O30" s="15">
        <v>1268</v>
      </c>
      <c r="P30" s="15">
        <v>1454</v>
      </c>
      <c r="Q30" s="15">
        <v>998</v>
      </c>
      <c r="R30" s="15">
        <v>997</v>
      </c>
      <c r="S30" s="15">
        <f t="shared" si="2"/>
        <v>1257</v>
      </c>
      <c r="T30" s="15">
        <f t="shared" si="3"/>
        <v>1183</v>
      </c>
    </row>
    <row r="31" spans="1:20" ht="14.25" customHeight="1">
      <c r="A31" s="6" t="s">
        <v>51</v>
      </c>
      <c r="B31" s="13">
        <f t="shared" ref="B31:J31" si="4">SUM(B7:B30)</f>
        <v>33945</v>
      </c>
      <c r="C31" s="13">
        <f t="shared" si="4"/>
        <v>35279</v>
      </c>
      <c r="D31" s="13">
        <f t="shared" si="4"/>
        <v>33548</v>
      </c>
      <c r="E31" s="13">
        <f t="shared" si="4"/>
        <v>33546</v>
      </c>
      <c r="F31" s="13">
        <f t="shared" si="4"/>
        <v>34636</v>
      </c>
      <c r="G31" s="13">
        <f t="shared" si="4"/>
        <v>34165</v>
      </c>
      <c r="H31" s="13">
        <f t="shared" si="4"/>
        <v>28425</v>
      </c>
      <c r="I31" s="13">
        <f t="shared" si="4"/>
        <v>34188</v>
      </c>
      <c r="J31" s="13">
        <f t="shared" si="4"/>
        <v>33364</v>
      </c>
      <c r="K31" s="6" t="s">
        <v>51</v>
      </c>
      <c r="L31" s="13">
        <f t="shared" ref="L31:T31" si="5">SUM(L7:L30)</f>
        <v>41615</v>
      </c>
      <c r="M31" s="13">
        <f t="shared" si="5"/>
        <v>41730</v>
      </c>
      <c r="N31" s="13">
        <f t="shared" si="5"/>
        <v>41916</v>
      </c>
      <c r="O31" s="13">
        <f t="shared" si="5"/>
        <v>42229</v>
      </c>
      <c r="P31" s="13">
        <f t="shared" si="5"/>
        <v>42813</v>
      </c>
      <c r="Q31" s="13">
        <f t="shared" si="5"/>
        <v>42529</v>
      </c>
      <c r="R31" s="13">
        <f t="shared" si="5"/>
        <v>37925</v>
      </c>
      <c r="S31" s="13">
        <f t="shared" si="5"/>
        <v>42061</v>
      </c>
      <c r="T31" s="13">
        <f t="shared" si="5"/>
        <v>41538</v>
      </c>
    </row>
    <row r="32" spans="1:20" ht="14.25" customHeight="1">
      <c r="A32" s="8" t="s">
        <v>52</v>
      </c>
      <c r="B32" s="15">
        <f t="shared" ref="B32:J32" si="6">ROUND(AVERAGE(B7:B30),0)</f>
        <v>1414</v>
      </c>
      <c r="C32" s="15">
        <f t="shared" si="6"/>
        <v>1470</v>
      </c>
      <c r="D32" s="15">
        <f t="shared" si="6"/>
        <v>1398</v>
      </c>
      <c r="E32" s="15">
        <f t="shared" si="6"/>
        <v>1398</v>
      </c>
      <c r="F32" s="15">
        <f t="shared" si="6"/>
        <v>1443</v>
      </c>
      <c r="G32" s="15">
        <f t="shared" si="6"/>
        <v>1424</v>
      </c>
      <c r="H32" s="15">
        <f t="shared" si="6"/>
        <v>1184</v>
      </c>
      <c r="I32" s="15">
        <f t="shared" si="6"/>
        <v>1425</v>
      </c>
      <c r="J32" s="15">
        <f t="shared" si="6"/>
        <v>1390</v>
      </c>
      <c r="K32" s="8" t="s">
        <v>52</v>
      </c>
      <c r="L32" s="15">
        <f t="shared" ref="L32:T32" si="7">ROUND(AVERAGE(L7:L30),0)</f>
        <v>1734</v>
      </c>
      <c r="M32" s="15">
        <f t="shared" si="7"/>
        <v>1739</v>
      </c>
      <c r="N32" s="15">
        <f t="shared" si="7"/>
        <v>1747</v>
      </c>
      <c r="O32" s="15">
        <f t="shared" si="7"/>
        <v>1760</v>
      </c>
      <c r="P32" s="15">
        <f t="shared" si="7"/>
        <v>1784</v>
      </c>
      <c r="Q32" s="15">
        <f t="shared" si="7"/>
        <v>1772</v>
      </c>
      <c r="R32" s="15">
        <f t="shared" si="7"/>
        <v>1580</v>
      </c>
      <c r="S32" s="15">
        <f t="shared" si="7"/>
        <v>1753</v>
      </c>
      <c r="T32" s="15">
        <f t="shared" si="7"/>
        <v>1731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A24</f>
        <v>17~18시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K14</f>
        <v>07~08시</v>
      </c>
      <c r="N33" s="6" t="str">
        <f>K14</f>
        <v>07~08시</v>
      </c>
      <c r="O33" s="6" t="str">
        <f>K14</f>
        <v>07~08시</v>
      </c>
      <c r="P33" s="6" t="str">
        <f>K14</f>
        <v>07~08시</v>
      </c>
      <c r="Q33" s="6" t="str">
        <f>K25</f>
        <v>18~19시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2906</v>
      </c>
      <c r="C34" s="14">
        <f t="shared" si="8"/>
        <v>3009</v>
      </c>
      <c r="D34" s="14">
        <f t="shared" si="8"/>
        <v>3074</v>
      </c>
      <c r="E34" s="14">
        <f t="shared" si="8"/>
        <v>2657</v>
      </c>
      <c r="F34" s="14">
        <f t="shared" si="8"/>
        <v>2846</v>
      </c>
      <c r="G34" s="14">
        <f t="shared" si="8"/>
        <v>2466</v>
      </c>
      <c r="H34" s="14">
        <f t="shared" si="8"/>
        <v>1946</v>
      </c>
      <c r="I34" s="14">
        <f t="shared" si="8"/>
        <v>2898</v>
      </c>
      <c r="J34" s="14">
        <f t="shared" si="8"/>
        <v>2410</v>
      </c>
      <c r="K34" s="7" t="s">
        <v>54</v>
      </c>
      <c r="L34" s="14">
        <f t="shared" ref="L34:T34" si="9">MAX(L7:L30)</f>
        <v>3058</v>
      </c>
      <c r="M34" s="14">
        <f t="shared" si="9"/>
        <v>3063</v>
      </c>
      <c r="N34" s="14">
        <f t="shared" si="9"/>
        <v>3022</v>
      </c>
      <c r="O34" s="14">
        <f t="shared" si="9"/>
        <v>3016</v>
      </c>
      <c r="P34" s="14">
        <f t="shared" si="9"/>
        <v>3003</v>
      </c>
      <c r="Q34" s="14">
        <f t="shared" si="9"/>
        <v>2580</v>
      </c>
      <c r="R34" s="14">
        <f t="shared" si="9"/>
        <v>2487</v>
      </c>
      <c r="S34" s="14">
        <f t="shared" si="9"/>
        <v>3032</v>
      </c>
      <c r="T34" s="14">
        <f t="shared" si="9"/>
        <v>2671</v>
      </c>
    </row>
    <row r="35" spans="1:20" ht="14.25" customHeight="1">
      <c r="A35" s="8" t="s">
        <v>55</v>
      </c>
      <c r="B35" s="11">
        <f t="shared" ref="B35:J35" si="10">ROUND(B34/B31%,2)</f>
        <v>8.56</v>
      </c>
      <c r="C35" s="11">
        <f t="shared" si="10"/>
        <v>8.5299999999999994</v>
      </c>
      <c r="D35" s="11">
        <f t="shared" si="10"/>
        <v>9.16</v>
      </c>
      <c r="E35" s="11">
        <f t="shared" si="10"/>
        <v>7.92</v>
      </c>
      <c r="F35" s="11">
        <f t="shared" si="10"/>
        <v>8.2200000000000006</v>
      </c>
      <c r="G35" s="11">
        <f t="shared" si="10"/>
        <v>7.22</v>
      </c>
      <c r="H35" s="11">
        <f t="shared" si="10"/>
        <v>6.85</v>
      </c>
      <c r="I35" s="11">
        <f t="shared" si="10"/>
        <v>8.48</v>
      </c>
      <c r="J35" s="11">
        <f t="shared" si="10"/>
        <v>7.22</v>
      </c>
      <c r="K35" s="8" t="s">
        <v>55</v>
      </c>
      <c r="L35" s="11">
        <f t="shared" ref="L35:T35" si="11">ROUND(L34/L31%,2)</f>
        <v>7.35</v>
      </c>
      <c r="M35" s="11">
        <f t="shared" si="11"/>
        <v>7.34</v>
      </c>
      <c r="N35" s="11">
        <f t="shared" si="11"/>
        <v>7.21</v>
      </c>
      <c r="O35" s="11">
        <f t="shared" si="11"/>
        <v>7.14</v>
      </c>
      <c r="P35" s="11">
        <f t="shared" si="11"/>
        <v>7.01</v>
      </c>
      <c r="Q35" s="11">
        <f t="shared" si="11"/>
        <v>6.07</v>
      </c>
      <c r="R35" s="11">
        <f t="shared" si="11"/>
        <v>6.56</v>
      </c>
      <c r="S35" s="11">
        <f t="shared" si="11"/>
        <v>7.21</v>
      </c>
      <c r="T35" s="11">
        <f t="shared" si="11"/>
        <v>6.43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76187</v>
      </c>
      <c r="D39" s="16">
        <v>33905</v>
      </c>
      <c r="E39" s="17">
        <v>42282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0.44500000000000001</v>
      </c>
      <c r="E40" s="19">
        <f>ROUND(E39/C39,3)</f>
        <v>0.55500000000000005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76249</v>
      </c>
      <c r="D41" s="16">
        <v>34188</v>
      </c>
      <c r="E41" s="17">
        <v>42061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0.44800000000000001</v>
      </c>
      <c r="E42" s="19">
        <f>ROUND(E41/C41,3)</f>
        <v>0.55200000000000005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62</v>
      </c>
      <c r="D43" s="16">
        <f>D41-D39</f>
        <v>283</v>
      </c>
      <c r="E43" s="17">
        <f>E41-E39</f>
        <v>-221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8.1378712903776231E-4</v>
      </c>
      <c r="D44" s="18">
        <f>(D41-D39)/D39</f>
        <v>8.3468514968293769E-3</v>
      </c>
      <c r="E44" s="19">
        <f>(E41-E39)/E39</f>
        <v>-5.2268104630812167E-3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&amp;C- 125 -</oddFooter>
    <firstFooter>&amp;C- 124 -</first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6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412</v>
      </c>
      <c r="B1" s="2"/>
      <c r="C1" s="2"/>
      <c r="D1" s="2"/>
      <c r="E1" s="2"/>
      <c r="F1" s="2" t="s">
        <v>413</v>
      </c>
      <c r="G1" s="2"/>
      <c r="H1" s="2"/>
      <c r="I1" s="2"/>
      <c r="J1" s="2"/>
      <c r="K1" s="2" t="s">
        <v>415</v>
      </c>
      <c r="L1" s="2"/>
      <c r="M1" s="2"/>
      <c r="N1" s="2"/>
      <c r="O1" s="2"/>
      <c r="P1" s="2" t="s">
        <v>172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414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416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284</v>
      </c>
      <c r="C7" s="13">
        <v>284</v>
      </c>
      <c r="D7" s="13">
        <v>242</v>
      </c>
      <c r="E7" s="13">
        <v>288</v>
      </c>
      <c r="F7" s="13">
        <v>232</v>
      </c>
      <c r="G7" s="13">
        <v>312</v>
      </c>
      <c r="H7" s="13">
        <v>423</v>
      </c>
      <c r="I7" s="13">
        <f t="shared" ref="I7:I30" si="0">ROUND(AVERAGE(B7:F7),0)</f>
        <v>266</v>
      </c>
      <c r="J7" s="13">
        <f t="shared" ref="J7:J30" si="1">ROUND(AVERAGE(B7:H7),0)</f>
        <v>295</v>
      </c>
      <c r="K7" s="6" t="s">
        <v>27</v>
      </c>
      <c r="L7" s="13">
        <v>331</v>
      </c>
      <c r="M7" s="13">
        <v>319</v>
      </c>
      <c r="N7" s="13">
        <v>282</v>
      </c>
      <c r="O7" s="13">
        <v>353</v>
      </c>
      <c r="P7" s="13">
        <v>375</v>
      </c>
      <c r="Q7" s="13">
        <v>365</v>
      </c>
      <c r="R7" s="13">
        <v>362</v>
      </c>
      <c r="S7" s="13">
        <f t="shared" ref="S7:S30" si="2">ROUND(AVERAGE(L7:P7),0)</f>
        <v>332</v>
      </c>
      <c r="T7" s="13">
        <f t="shared" ref="T7:T30" si="3">ROUND(AVERAGE(L7:R7),0)</f>
        <v>341</v>
      </c>
    </row>
    <row r="8" spans="1:20" ht="14.25" customHeight="1">
      <c r="A8" s="7" t="s">
        <v>28</v>
      </c>
      <c r="B8" s="14">
        <v>236</v>
      </c>
      <c r="C8" s="14">
        <v>274</v>
      </c>
      <c r="D8" s="14">
        <v>260</v>
      </c>
      <c r="E8" s="14">
        <v>274</v>
      </c>
      <c r="F8" s="14">
        <v>322</v>
      </c>
      <c r="G8" s="14">
        <v>288</v>
      </c>
      <c r="H8" s="14">
        <v>318</v>
      </c>
      <c r="I8" s="14">
        <f t="shared" si="0"/>
        <v>273</v>
      </c>
      <c r="J8" s="14">
        <f t="shared" si="1"/>
        <v>282</v>
      </c>
      <c r="K8" s="7" t="s">
        <v>28</v>
      </c>
      <c r="L8" s="14">
        <v>274</v>
      </c>
      <c r="M8" s="14">
        <v>335</v>
      </c>
      <c r="N8" s="14">
        <v>303</v>
      </c>
      <c r="O8" s="14">
        <v>384</v>
      </c>
      <c r="P8" s="14">
        <v>382</v>
      </c>
      <c r="Q8" s="14">
        <v>326</v>
      </c>
      <c r="R8" s="14">
        <v>358</v>
      </c>
      <c r="S8" s="14">
        <f t="shared" si="2"/>
        <v>336</v>
      </c>
      <c r="T8" s="14">
        <f t="shared" si="3"/>
        <v>337</v>
      </c>
    </row>
    <row r="9" spans="1:20" ht="14.25" customHeight="1">
      <c r="A9" s="7" t="s">
        <v>29</v>
      </c>
      <c r="B9" s="14">
        <v>181</v>
      </c>
      <c r="C9" s="14">
        <v>250</v>
      </c>
      <c r="D9" s="14">
        <v>251</v>
      </c>
      <c r="E9" s="14">
        <v>249</v>
      </c>
      <c r="F9" s="14">
        <v>259</v>
      </c>
      <c r="G9" s="14">
        <v>263</v>
      </c>
      <c r="H9" s="14">
        <v>263</v>
      </c>
      <c r="I9" s="14">
        <f t="shared" si="0"/>
        <v>238</v>
      </c>
      <c r="J9" s="14">
        <f t="shared" si="1"/>
        <v>245</v>
      </c>
      <c r="K9" s="7" t="s">
        <v>29</v>
      </c>
      <c r="L9" s="14">
        <v>189</v>
      </c>
      <c r="M9" s="14">
        <v>269</v>
      </c>
      <c r="N9" s="14">
        <v>295</v>
      </c>
      <c r="O9" s="14">
        <v>294</v>
      </c>
      <c r="P9" s="14">
        <v>326</v>
      </c>
      <c r="Q9" s="14">
        <v>309</v>
      </c>
      <c r="R9" s="14">
        <v>302</v>
      </c>
      <c r="S9" s="14">
        <f t="shared" si="2"/>
        <v>275</v>
      </c>
      <c r="T9" s="14">
        <f t="shared" si="3"/>
        <v>283</v>
      </c>
    </row>
    <row r="10" spans="1:20" ht="14.25" customHeight="1">
      <c r="A10" s="7" t="s">
        <v>30</v>
      </c>
      <c r="B10" s="14">
        <v>129</v>
      </c>
      <c r="C10" s="14">
        <v>214</v>
      </c>
      <c r="D10" s="14">
        <v>211</v>
      </c>
      <c r="E10" s="14">
        <v>256</v>
      </c>
      <c r="F10" s="14">
        <v>248</v>
      </c>
      <c r="G10" s="14">
        <v>187</v>
      </c>
      <c r="H10" s="14">
        <v>222</v>
      </c>
      <c r="I10" s="14">
        <f t="shared" si="0"/>
        <v>212</v>
      </c>
      <c r="J10" s="14">
        <f t="shared" si="1"/>
        <v>210</v>
      </c>
      <c r="K10" s="7" t="s">
        <v>30</v>
      </c>
      <c r="L10" s="14">
        <v>135</v>
      </c>
      <c r="M10" s="14">
        <v>245</v>
      </c>
      <c r="N10" s="14">
        <v>250</v>
      </c>
      <c r="O10" s="14">
        <v>306</v>
      </c>
      <c r="P10" s="14">
        <v>321</v>
      </c>
      <c r="Q10" s="14">
        <v>263</v>
      </c>
      <c r="R10" s="14">
        <v>282</v>
      </c>
      <c r="S10" s="14">
        <f t="shared" si="2"/>
        <v>251</v>
      </c>
      <c r="T10" s="14">
        <f t="shared" si="3"/>
        <v>257</v>
      </c>
    </row>
    <row r="11" spans="1:20" ht="14.25" customHeight="1">
      <c r="A11" s="7" t="s">
        <v>31</v>
      </c>
      <c r="B11" s="14">
        <v>176</v>
      </c>
      <c r="C11" s="14">
        <v>228</v>
      </c>
      <c r="D11" s="14">
        <v>213</v>
      </c>
      <c r="E11" s="14">
        <v>252</v>
      </c>
      <c r="F11" s="14">
        <v>274</v>
      </c>
      <c r="G11" s="14">
        <v>281</v>
      </c>
      <c r="H11" s="14">
        <v>248</v>
      </c>
      <c r="I11" s="14">
        <f t="shared" si="0"/>
        <v>229</v>
      </c>
      <c r="J11" s="14">
        <f t="shared" si="1"/>
        <v>239</v>
      </c>
      <c r="K11" s="7" t="s">
        <v>31</v>
      </c>
      <c r="L11" s="14">
        <v>185</v>
      </c>
      <c r="M11" s="14">
        <v>272</v>
      </c>
      <c r="N11" s="14">
        <v>250</v>
      </c>
      <c r="O11" s="14">
        <v>279</v>
      </c>
      <c r="P11" s="14">
        <v>301</v>
      </c>
      <c r="Q11" s="14">
        <v>313</v>
      </c>
      <c r="R11" s="14">
        <v>268</v>
      </c>
      <c r="S11" s="14">
        <f t="shared" si="2"/>
        <v>257</v>
      </c>
      <c r="T11" s="14">
        <f t="shared" si="3"/>
        <v>267</v>
      </c>
    </row>
    <row r="12" spans="1:20" ht="14.25" customHeight="1">
      <c r="A12" s="8" t="s">
        <v>32</v>
      </c>
      <c r="B12" s="15">
        <v>292</v>
      </c>
      <c r="C12" s="15">
        <v>298</v>
      </c>
      <c r="D12" s="15">
        <v>268</v>
      </c>
      <c r="E12" s="15">
        <v>271</v>
      </c>
      <c r="F12" s="15">
        <v>306</v>
      </c>
      <c r="G12" s="15">
        <v>273</v>
      </c>
      <c r="H12" s="15">
        <v>222</v>
      </c>
      <c r="I12" s="15">
        <f t="shared" si="0"/>
        <v>287</v>
      </c>
      <c r="J12" s="15">
        <f t="shared" si="1"/>
        <v>276</v>
      </c>
      <c r="K12" s="8" t="s">
        <v>32</v>
      </c>
      <c r="L12" s="15">
        <v>441</v>
      </c>
      <c r="M12" s="15">
        <v>434</v>
      </c>
      <c r="N12" s="15">
        <v>365</v>
      </c>
      <c r="O12" s="15">
        <v>443</v>
      </c>
      <c r="P12" s="15">
        <v>450</v>
      </c>
      <c r="Q12" s="15">
        <v>381</v>
      </c>
      <c r="R12" s="15">
        <v>334</v>
      </c>
      <c r="S12" s="15">
        <f t="shared" si="2"/>
        <v>427</v>
      </c>
      <c r="T12" s="15">
        <f t="shared" si="3"/>
        <v>407</v>
      </c>
    </row>
    <row r="13" spans="1:20" ht="14.25" customHeight="1">
      <c r="A13" s="6" t="s">
        <v>33</v>
      </c>
      <c r="B13" s="13">
        <v>495</v>
      </c>
      <c r="C13" s="13">
        <v>466</v>
      </c>
      <c r="D13" s="13">
        <v>480</v>
      </c>
      <c r="E13" s="13">
        <v>474</v>
      </c>
      <c r="F13" s="13">
        <v>473</v>
      </c>
      <c r="G13" s="13">
        <v>397</v>
      </c>
      <c r="H13" s="13">
        <v>273</v>
      </c>
      <c r="I13" s="13">
        <f t="shared" si="0"/>
        <v>478</v>
      </c>
      <c r="J13" s="13">
        <f t="shared" si="1"/>
        <v>437</v>
      </c>
      <c r="K13" s="6" t="s">
        <v>33</v>
      </c>
      <c r="L13" s="13">
        <v>1240</v>
      </c>
      <c r="M13" s="13">
        <v>1076</v>
      </c>
      <c r="N13" s="13">
        <v>989</v>
      </c>
      <c r="O13" s="13">
        <v>1014</v>
      </c>
      <c r="P13" s="13">
        <v>974</v>
      </c>
      <c r="Q13" s="13">
        <v>812</v>
      </c>
      <c r="R13" s="13">
        <v>522</v>
      </c>
      <c r="S13" s="13">
        <f t="shared" si="2"/>
        <v>1059</v>
      </c>
      <c r="T13" s="13">
        <f t="shared" si="3"/>
        <v>947</v>
      </c>
    </row>
    <row r="14" spans="1:20" ht="14.25" customHeight="1">
      <c r="A14" s="7" t="s">
        <v>34</v>
      </c>
      <c r="B14" s="14">
        <v>1180</v>
      </c>
      <c r="C14" s="14">
        <v>1075</v>
      </c>
      <c r="D14" s="14">
        <v>1042</v>
      </c>
      <c r="E14" s="14">
        <v>1050</v>
      </c>
      <c r="F14" s="14">
        <v>1016</v>
      </c>
      <c r="G14" s="14">
        <v>618</v>
      </c>
      <c r="H14" s="14">
        <v>417</v>
      </c>
      <c r="I14" s="14">
        <f t="shared" si="0"/>
        <v>1073</v>
      </c>
      <c r="J14" s="14">
        <f t="shared" si="1"/>
        <v>914</v>
      </c>
      <c r="K14" s="7" t="s">
        <v>34</v>
      </c>
      <c r="L14" s="14">
        <v>1991</v>
      </c>
      <c r="M14" s="14">
        <v>1788</v>
      </c>
      <c r="N14" s="14">
        <v>1743</v>
      </c>
      <c r="O14" s="14">
        <v>1779</v>
      </c>
      <c r="P14" s="14">
        <v>1843</v>
      </c>
      <c r="Q14" s="14">
        <v>1265</v>
      </c>
      <c r="R14" s="14">
        <v>742</v>
      </c>
      <c r="S14" s="14">
        <f t="shared" si="2"/>
        <v>1829</v>
      </c>
      <c r="T14" s="14">
        <f t="shared" si="3"/>
        <v>1593</v>
      </c>
    </row>
    <row r="15" spans="1:20" ht="14.25" customHeight="1">
      <c r="A15" s="7" t="s">
        <v>35</v>
      </c>
      <c r="B15" s="14">
        <v>1450</v>
      </c>
      <c r="C15" s="14">
        <v>1409</v>
      </c>
      <c r="D15" s="14">
        <v>1448</v>
      </c>
      <c r="E15" s="14">
        <v>1417</v>
      </c>
      <c r="F15" s="14">
        <v>1381</v>
      </c>
      <c r="G15" s="14">
        <v>997</v>
      </c>
      <c r="H15" s="14">
        <v>630</v>
      </c>
      <c r="I15" s="14">
        <f t="shared" si="0"/>
        <v>1421</v>
      </c>
      <c r="J15" s="14">
        <f t="shared" si="1"/>
        <v>1247</v>
      </c>
      <c r="K15" s="7" t="s">
        <v>35</v>
      </c>
      <c r="L15" s="14">
        <v>2030</v>
      </c>
      <c r="M15" s="14">
        <v>1827</v>
      </c>
      <c r="N15" s="14">
        <v>1827</v>
      </c>
      <c r="O15" s="14">
        <v>1813</v>
      </c>
      <c r="P15" s="14">
        <v>1785</v>
      </c>
      <c r="Q15" s="14">
        <v>1417</v>
      </c>
      <c r="R15" s="14">
        <v>919</v>
      </c>
      <c r="S15" s="14">
        <f t="shared" si="2"/>
        <v>1856</v>
      </c>
      <c r="T15" s="14">
        <f t="shared" si="3"/>
        <v>1660</v>
      </c>
    </row>
    <row r="16" spans="1:20" ht="14.25" customHeight="1">
      <c r="A16" s="7" t="s">
        <v>36</v>
      </c>
      <c r="B16" s="14">
        <v>1221</v>
      </c>
      <c r="C16" s="14">
        <v>1058</v>
      </c>
      <c r="D16" s="14">
        <v>1037</v>
      </c>
      <c r="E16" s="14">
        <v>1087</v>
      </c>
      <c r="F16" s="14">
        <v>1104</v>
      </c>
      <c r="G16" s="14">
        <v>1028</v>
      </c>
      <c r="H16" s="14">
        <v>844</v>
      </c>
      <c r="I16" s="14">
        <f t="shared" si="0"/>
        <v>1101</v>
      </c>
      <c r="J16" s="14">
        <f t="shared" si="1"/>
        <v>1054</v>
      </c>
      <c r="K16" s="7" t="s">
        <v>36</v>
      </c>
      <c r="L16" s="14">
        <v>1447</v>
      </c>
      <c r="M16" s="14">
        <v>1448</v>
      </c>
      <c r="N16" s="14">
        <v>1360</v>
      </c>
      <c r="O16" s="14">
        <v>1428</v>
      </c>
      <c r="P16" s="14">
        <v>1321</v>
      </c>
      <c r="Q16" s="14">
        <v>1533</v>
      </c>
      <c r="R16" s="14">
        <v>1269</v>
      </c>
      <c r="S16" s="14">
        <f t="shared" si="2"/>
        <v>1401</v>
      </c>
      <c r="T16" s="14">
        <f t="shared" si="3"/>
        <v>1401</v>
      </c>
    </row>
    <row r="17" spans="1:20" ht="14.25" customHeight="1">
      <c r="A17" s="7" t="s">
        <v>37</v>
      </c>
      <c r="B17" s="14">
        <v>1041</v>
      </c>
      <c r="C17" s="14">
        <v>945</v>
      </c>
      <c r="D17" s="14">
        <v>1046</v>
      </c>
      <c r="E17" s="14">
        <v>1015</v>
      </c>
      <c r="F17" s="14">
        <v>1038</v>
      </c>
      <c r="G17" s="14">
        <v>1091</v>
      </c>
      <c r="H17" s="14">
        <v>872</v>
      </c>
      <c r="I17" s="14">
        <f t="shared" si="0"/>
        <v>1017</v>
      </c>
      <c r="J17" s="14">
        <f t="shared" si="1"/>
        <v>1007</v>
      </c>
      <c r="K17" s="7" t="s">
        <v>37</v>
      </c>
      <c r="L17" s="14">
        <v>1270</v>
      </c>
      <c r="M17" s="14">
        <v>1230</v>
      </c>
      <c r="N17" s="14">
        <v>1275</v>
      </c>
      <c r="O17" s="14">
        <v>1261</v>
      </c>
      <c r="P17" s="14">
        <v>1180</v>
      </c>
      <c r="Q17" s="14">
        <v>1578</v>
      </c>
      <c r="R17" s="14">
        <v>1265</v>
      </c>
      <c r="S17" s="14">
        <f t="shared" si="2"/>
        <v>1243</v>
      </c>
      <c r="T17" s="14">
        <f t="shared" si="3"/>
        <v>1294</v>
      </c>
    </row>
    <row r="18" spans="1:20" ht="14.25" customHeight="1">
      <c r="A18" s="8" t="s">
        <v>38</v>
      </c>
      <c r="B18" s="15">
        <v>944</v>
      </c>
      <c r="C18" s="15">
        <v>942</v>
      </c>
      <c r="D18" s="15">
        <v>1000</v>
      </c>
      <c r="E18" s="15">
        <v>998</v>
      </c>
      <c r="F18" s="15">
        <v>989</v>
      </c>
      <c r="G18" s="15">
        <v>1203</v>
      </c>
      <c r="H18" s="15">
        <v>994</v>
      </c>
      <c r="I18" s="15">
        <f t="shared" si="0"/>
        <v>975</v>
      </c>
      <c r="J18" s="15">
        <f t="shared" si="1"/>
        <v>1010</v>
      </c>
      <c r="K18" s="8" t="s">
        <v>38</v>
      </c>
      <c r="L18" s="15">
        <v>1216</v>
      </c>
      <c r="M18" s="15">
        <v>1293</v>
      </c>
      <c r="N18" s="15">
        <v>1184</v>
      </c>
      <c r="O18" s="15">
        <v>1260</v>
      </c>
      <c r="P18" s="15">
        <v>1326</v>
      </c>
      <c r="Q18" s="15">
        <v>1432</v>
      </c>
      <c r="R18" s="15">
        <v>1238</v>
      </c>
      <c r="S18" s="15">
        <f t="shared" si="2"/>
        <v>1256</v>
      </c>
      <c r="T18" s="15">
        <f t="shared" si="3"/>
        <v>1278</v>
      </c>
    </row>
    <row r="19" spans="1:20" ht="14.25" customHeight="1">
      <c r="A19" s="6" t="s">
        <v>39</v>
      </c>
      <c r="B19" s="13">
        <v>961</v>
      </c>
      <c r="C19" s="13">
        <v>1026</v>
      </c>
      <c r="D19" s="13">
        <v>1033</v>
      </c>
      <c r="E19" s="13">
        <v>985</v>
      </c>
      <c r="F19" s="13">
        <v>981</v>
      </c>
      <c r="G19" s="13">
        <v>1270</v>
      </c>
      <c r="H19" s="13">
        <v>1005</v>
      </c>
      <c r="I19" s="13">
        <f t="shared" si="0"/>
        <v>997</v>
      </c>
      <c r="J19" s="13">
        <f t="shared" si="1"/>
        <v>1037</v>
      </c>
      <c r="K19" s="6" t="s">
        <v>39</v>
      </c>
      <c r="L19" s="13">
        <v>1147</v>
      </c>
      <c r="M19" s="13">
        <v>1210</v>
      </c>
      <c r="N19" s="13">
        <v>1177</v>
      </c>
      <c r="O19" s="13">
        <v>1202</v>
      </c>
      <c r="P19" s="13">
        <v>1259</v>
      </c>
      <c r="Q19" s="13">
        <v>1373</v>
      </c>
      <c r="R19" s="13">
        <v>1336</v>
      </c>
      <c r="S19" s="13">
        <f t="shared" si="2"/>
        <v>1199</v>
      </c>
      <c r="T19" s="13">
        <f t="shared" si="3"/>
        <v>1243</v>
      </c>
    </row>
    <row r="20" spans="1:20" ht="14.25" customHeight="1">
      <c r="A20" s="7" t="s">
        <v>40</v>
      </c>
      <c r="B20" s="14">
        <v>1084</v>
      </c>
      <c r="C20" s="14">
        <v>1193</v>
      </c>
      <c r="D20" s="14">
        <v>1064</v>
      </c>
      <c r="E20" s="14">
        <v>1051</v>
      </c>
      <c r="F20" s="14">
        <v>1057</v>
      </c>
      <c r="G20" s="14">
        <v>1284</v>
      </c>
      <c r="H20" s="14">
        <v>1086</v>
      </c>
      <c r="I20" s="14">
        <f t="shared" si="0"/>
        <v>1090</v>
      </c>
      <c r="J20" s="14">
        <f t="shared" si="1"/>
        <v>1117</v>
      </c>
      <c r="K20" s="7" t="s">
        <v>40</v>
      </c>
      <c r="L20" s="14">
        <v>1075</v>
      </c>
      <c r="M20" s="14">
        <v>1036</v>
      </c>
      <c r="N20" s="14">
        <v>1095</v>
      </c>
      <c r="O20" s="14">
        <v>1099</v>
      </c>
      <c r="P20" s="14">
        <v>1023</v>
      </c>
      <c r="Q20" s="14">
        <v>1352</v>
      </c>
      <c r="R20" s="14">
        <v>1367</v>
      </c>
      <c r="S20" s="14">
        <f t="shared" si="2"/>
        <v>1066</v>
      </c>
      <c r="T20" s="14">
        <f t="shared" si="3"/>
        <v>1150</v>
      </c>
    </row>
    <row r="21" spans="1:20" ht="14.25" customHeight="1">
      <c r="A21" s="7" t="s">
        <v>41</v>
      </c>
      <c r="B21" s="14">
        <v>1151</v>
      </c>
      <c r="C21" s="14">
        <v>1153</v>
      </c>
      <c r="D21" s="14">
        <v>1151</v>
      </c>
      <c r="E21" s="14">
        <v>1102</v>
      </c>
      <c r="F21" s="14">
        <v>1165</v>
      </c>
      <c r="G21" s="14">
        <v>1471</v>
      </c>
      <c r="H21" s="14">
        <v>1387</v>
      </c>
      <c r="I21" s="14">
        <f t="shared" si="0"/>
        <v>1144</v>
      </c>
      <c r="J21" s="14">
        <f t="shared" si="1"/>
        <v>1226</v>
      </c>
      <c r="K21" s="7" t="s">
        <v>41</v>
      </c>
      <c r="L21" s="14">
        <v>1072</v>
      </c>
      <c r="M21" s="14">
        <v>1067</v>
      </c>
      <c r="N21" s="14">
        <v>1093</v>
      </c>
      <c r="O21" s="14">
        <v>909</v>
      </c>
      <c r="P21" s="14">
        <v>998</v>
      </c>
      <c r="Q21" s="14">
        <v>1331</v>
      </c>
      <c r="R21" s="14">
        <v>1290</v>
      </c>
      <c r="S21" s="14">
        <f t="shared" si="2"/>
        <v>1028</v>
      </c>
      <c r="T21" s="14">
        <f t="shared" si="3"/>
        <v>1109</v>
      </c>
    </row>
    <row r="22" spans="1:20" ht="14.25" customHeight="1">
      <c r="A22" s="7" t="s">
        <v>42</v>
      </c>
      <c r="B22" s="14">
        <v>1231</v>
      </c>
      <c r="C22" s="14">
        <v>1205</v>
      </c>
      <c r="D22" s="14">
        <v>1210</v>
      </c>
      <c r="E22" s="14">
        <v>1264</v>
      </c>
      <c r="F22" s="14">
        <v>1264</v>
      </c>
      <c r="G22" s="14">
        <v>1292</v>
      </c>
      <c r="H22" s="14">
        <v>1560</v>
      </c>
      <c r="I22" s="14">
        <f t="shared" si="0"/>
        <v>1235</v>
      </c>
      <c r="J22" s="14">
        <f t="shared" si="1"/>
        <v>1289</v>
      </c>
      <c r="K22" s="7" t="s">
        <v>42</v>
      </c>
      <c r="L22" s="14">
        <v>1077</v>
      </c>
      <c r="M22" s="14">
        <v>1107</v>
      </c>
      <c r="N22" s="14">
        <v>1072</v>
      </c>
      <c r="O22" s="14">
        <v>1109</v>
      </c>
      <c r="P22" s="14">
        <v>995</v>
      </c>
      <c r="Q22" s="14">
        <v>1315</v>
      </c>
      <c r="R22" s="14">
        <v>1188</v>
      </c>
      <c r="S22" s="14">
        <f t="shared" si="2"/>
        <v>1072</v>
      </c>
      <c r="T22" s="14">
        <f t="shared" si="3"/>
        <v>1123</v>
      </c>
    </row>
    <row r="23" spans="1:20" ht="14.25" customHeight="1">
      <c r="A23" s="7" t="s">
        <v>43</v>
      </c>
      <c r="B23" s="14">
        <v>1213</v>
      </c>
      <c r="C23" s="14">
        <v>1255</v>
      </c>
      <c r="D23" s="14">
        <v>1281</v>
      </c>
      <c r="E23" s="14">
        <v>1374</v>
      </c>
      <c r="F23" s="14">
        <v>1234</v>
      </c>
      <c r="G23" s="14">
        <v>1360</v>
      </c>
      <c r="H23" s="14">
        <v>1747</v>
      </c>
      <c r="I23" s="14">
        <f t="shared" si="0"/>
        <v>1271</v>
      </c>
      <c r="J23" s="14">
        <f t="shared" si="1"/>
        <v>1352</v>
      </c>
      <c r="K23" s="7" t="s">
        <v>43</v>
      </c>
      <c r="L23" s="14">
        <v>983</v>
      </c>
      <c r="M23" s="14">
        <v>1046</v>
      </c>
      <c r="N23" s="14">
        <v>1021</v>
      </c>
      <c r="O23" s="14">
        <v>1051</v>
      </c>
      <c r="P23" s="14">
        <v>1036</v>
      </c>
      <c r="Q23" s="14">
        <v>1291</v>
      </c>
      <c r="R23" s="14">
        <v>1108</v>
      </c>
      <c r="S23" s="14">
        <f t="shared" si="2"/>
        <v>1027</v>
      </c>
      <c r="T23" s="14">
        <f t="shared" si="3"/>
        <v>1077</v>
      </c>
    </row>
    <row r="24" spans="1:20" ht="14.25" customHeight="1">
      <c r="A24" s="8" t="s">
        <v>44</v>
      </c>
      <c r="B24" s="15">
        <v>1462</v>
      </c>
      <c r="C24" s="15">
        <v>1576</v>
      </c>
      <c r="D24" s="15">
        <v>1508</v>
      </c>
      <c r="E24" s="15">
        <v>1524</v>
      </c>
      <c r="F24" s="15">
        <v>1519</v>
      </c>
      <c r="G24" s="15">
        <v>1526</v>
      </c>
      <c r="H24" s="15">
        <v>1856</v>
      </c>
      <c r="I24" s="15">
        <f t="shared" si="0"/>
        <v>1518</v>
      </c>
      <c r="J24" s="15">
        <f t="shared" si="1"/>
        <v>1567</v>
      </c>
      <c r="K24" s="8" t="s">
        <v>44</v>
      </c>
      <c r="L24" s="15">
        <v>1060</v>
      </c>
      <c r="M24" s="15">
        <v>1063</v>
      </c>
      <c r="N24" s="15">
        <v>1136</v>
      </c>
      <c r="O24" s="15">
        <v>1096</v>
      </c>
      <c r="P24" s="15">
        <v>1043</v>
      </c>
      <c r="Q24" s="15">
        <v>1279</v>
      </c>
      <c r="R24" s="15">
        <v>976</v>
      </c>
      <c r="S24" s="15">
        <f t="shared" si="2"/>
        <v>1080</v>
      </c>
      <c r="T24" s="15">
        <f t="shared" si="3"/>
        <v>1093</v>
      </c>
    </row>
    <row r="25" spans="1:20" ht="14.25" customHeight="1">
      <c r="A25" s="6" t="s">
        <v>45</v>
      </c>
      <c r="B25" s="13">
        <v>1733</v>
      </c>
      <c r="C25" s="13">
        <v>1699</v>
      </c>
      <c r="D25" s="13">
        <v>1720</v>
      </c>
      <c r="E25" s="13">
        <v>1841</v>
      </c>
      <c r="F25" s="13">
        <v>1731</v>
      </c>
      <c r="G25" s="13">
        <v>1613</v>
      </c>
      <c r="H25" s="13">
        <v>1701</v>
      </c>
      <c r="I25" s="13">
        <f t="shared" si="0"/>
        <v>1745</v>
      </c>
      <c r="J25" s="13">
        <f t="shared" si="1"/>
        <v>1720</v>
      </c>
      <c r="K25" s="6" t="s">
        <v>45</v>
      </c>
      <c r="L25" s="13">
        <v>1057</v>
      </c>
      <c r="M25" s="13">
        <v>872</v>
      </c>
      <c r="N25" s="13">
        <v>1069</v>
      </c>
      <c r="O25" s="13">
        <v>1129</v>
      </c>
      <c r="P25" s="13">
        <v>1103</v>
      </c>
      <c r="Q25" s="13">
        <v>1241</v>
      </c>
      <c r="R25" s="13">
        <v>878</v>
      </c>
      <c r="S25" s="13">
        <f t="shared" si="2"/>
        <v>1046</v>
      </c>
      <c r="T25" s="13">
        <f t="shared" si="3"/>
        <v>1050</v>
      </c>
    </row>
    <row r="26" spans="1:20" ht="14.25" customHeight="1">
      <c r="A26" s="7" t="s">
        <v>46</v>
      </c>
      <c r="B26" s="14">
        <v>1545</v>
      </c>
      <c r="C26" s="14">
        <v>1579</v>
      </c>
      <c r="D26" s="14">
        <v>1701</v>
      </c>
      <c r="E26" s="14">
        <v>1624</v>
      </c>
      <c r="F26" s="14">
        <v>1498</v>
      </c>
      <c r="G26" s="14">
        <v>1544</v>
      </c>
      <c r="H26" s="14">
        <v>1414</v>
      </c>
      <c r="I26" s="14">
        <f t="shared" si="0"/>
        <v>1589</v>
      </c>
      <c r="J26" s="14">
        <f t="shared" si="1"/>
        <v>1558</v>
      </c>
      <c r="K26" s="7" t="s">
        <v>46</v>
      </c>
      <c r="L26" s="14">
        <v>949</v>
      </c>
      <c r="M26" s="14">
        <v>1024</v>
      </c>
      <c r="N26" s="14">
        <v>943</v>
      </c>
      <c r="O26" s="14">
        <v>1033</v>
      </c>
      <c r="P26" s="14">
        <v>981</v>
      </c>
      <c r="Q26" s="14">
        <v>1031</v>
      </c>
      <c r="R26" s="14">
        <v>738</v>
      </c>
      <c r="S26" s="14">
        <f t="shared" si="2"/>
        <v>986</v>
      </c>
      <c r="T26" s="14">
        <f t="shared" si="3"/>
        <v>957</v>
      </c>
    </row>
    <row r="27" spans="1:20" ht="14.25" customHeight="1">
      <c r="A27" s="7" t="s">
        <v>47</v>
      </c>
      <c r="B27" s="14">
        <v>945</v>
      </c>
      <c r="C27" s="14">
        <v>1136</v>
      </c>
      <c r="D27" s="14">
        <v>1074</v>
      </c>
      <c r="E27" s="14">
        <v>1263</v>
      </c>
      <c r="F27" s="14">
        <v>1363</v>
      </c>
      <c r="G27" s="14">
        <v>1247</v>
      </c>
      <c r="H27" s="14">
        <v>1302</v>
      </c>
      <c r="I27" s="14">
        <f t="shared" si="0"/>
        <v>1156</v>
      </c>
      <c r="J27" s="14">
        <f t="shared" si="1"/>
        <v>1190</v>
      </c>
      <c r="K27" s="7" t="s">
        <v>47</v>
      </c>
      <c r="L27" s="14">
        <v>782</v>
      </c>
      <c r="M27" s="14">
        <v>770</v>
      </c>
      <c r="N27" s="14">
        <v>826</v>
      </c>
      <c r="O27" s="14">
        <v>793</v>
      </c>
      <c r="P27" s="14">
        <v>826</v>
      </c>
      <c r="Q27" s="14">
        <v>852</v>
      </c>
      <c r="R27" s="14">
        <v>599</v>
      </c>
      <c r="S27" s="14">
        <f t="shared" si="2"/>
        <v>799</v>
      </c>
      <c r="T27" s="14">
        <f t="shared" si="3"/>
        <v>778</v>
      </c>
    </row>
    <row r="28" spans="1:20" ht="14.25" customHeight="1">
      <c r="A28" s="7" t="s">
        <v>48</v>
      </c>
      <c r="B28" s="14">
        <v>830</v>
      </c>
      <c r="C28" s="14">
        <v>833</v>
      </c>
      <c r="D28" s="14">
        <v>869</v>
      </c>
      <c r="E28" s="14">
        <v>921</v>
      </c>
      <c r="F28" s="14">
        <v>927</v>
      </c>
      <c r="G28" s="14">
        <v>871</v>
      </c>
      <c r="H28" s="14">
        <v>1023</v>
      </c>
      <c r="I28" s="14">
        <f t="shared" si="0"/>
        <v>876</v>
      </c>
      <c r="J28" s="14">
        <f t="shared" si="1"/>
        <v>896</v>
      </c>
      <c r="K28" s="7" t="s">
        <v>48</v>
      </c>
      <c r="L28" s="14">
        <v>626</v>
      </c>
      <c r="M28" s="14">
        <v>694</v>
      </c>
      <c r="N28" s="14">
        <v>715</v>
      </c>
      <c r="O28" s="14">
        <v>711</v>
      </c>
      <c r="P28" s="14">
        <v>725</v>
      </c>
      <c r="Q28" s="14">
        <v>711</v>
      </c>
      <c r="R28" s="14">
        <v>643</v>
      </c>
      <c r="S28" s="14">
        <f t="shared" si="2"/>
        <v>694</v>
      </c>
      <c r="T28" s="14">
        <f t="shared" si="3"/>
        <v>689</v>
      </c>
    </row>
    <row r="29" spans="1:20" ht="14.25" customHeight="1">
      <c r="A29" s="7" t="s">
        <v>49</v>
      </c>
      <c r="B29" s="14">
        <v>581</v>
      </c>
      <c r="C29" s="14">
        <v>599</v>
      </c>
      <c r="D29" s="14">
        <v>658</v>
      </c>
      <c r="E29" s="14">
        <v>706</v>
      </c>
      <c r="F29" s="14">
        <v>664</v>
      </c>
      <c r="G29" s="14">
        <v>717</v>
      </c>
      <c r="H29" s="14">
        <v>682</v>
      </c>
      <c r="I29" s="14">
        <f t="shared" si="0"/>
        <v>642</v>
      </c>
      <c r="J29" s="14">
        <f t="shared" si="1"/>
        <v>658</v>
      </c>
      <c r="K29" s="7" t="s">
        <v>49</v>
      </c>
      <c r="L29" s="14">
        <v>685</v>
      </c>
      <c r="M29" s="14">
        <v>694</v>
      </c>
      <c r="N29" s="14">
        <v>706</v>
      </c>
      <c r="O29" s="14">
        <v>757</v>
      </c>
      <c r="P29" s="14">
        <v>712</v>
      </c>
      <c r="Q29" s="14">
        <v>610</v>
      </c>
      <c r="R29" s="14">
        <v>507</v>
      </c>
      <c r="S29" s="14">
        <f t="shared" si="2"/>
        <v>711</v>
      </c>
      <c r="T29" s="14">
        <f t="shared" si="3"/>
        <v>667</v>
      </c>
    </row>
    <row r="30" spans="1:20" ht="14.25" customHeight="1">
      <c r="A30" s="8" t="s">
        <v>50</v>
      </c>
      <c r="B30" s="15">
        <v>409</v>
      </c>
      <c r="C30" s="15">
        <v>331</v>
      </c>
      <c r="D30" s="15">
        <v>422</v>
      </c>
      <c r="E30" s="15">
        <v>400</v>
      </c>
      <c r="F30" s="15">
        <v>410</v>
      </c>
      <c r="G30" s="15">
        <v>500</v>
      </c>
      <c r="H30" s="15">
        <v>431</v>
      </c>
      <c r="I30" s="15">
        <f t="shared" si="0"/>
        <v>394</v>
      </c>
      <c r="J30" s="15">
        <f t="shared" si="1"/>
        <v>415</v>
      </c>
      <c r="K30" s="8" t="s">
        <v>50</v>
      </c>
      <c r="L30" s="15">
        <v>514</v>
      </c>
      <c r="M30" s="15">
        <v>418</v>
      </c>
      <c r="N30" s="15">
        <v>469</v>
      </c>
      <c r="O30" s="15">
        <v>515</v>
      </c>
      <c r="P30" s="15">
        <v>488</v>
      </c>
      <c r="Q30" s="15">
        <v>494</v>
      </c>
      <c r="R30" s="15">
        <v>348</v>
      </c>
      <c r="S30" s="15">
        <f t="shared" si="2"/>
        <v>481</v>
      </c>
      <c r="T30" s="15">
        <f t="shared" si="3"/>
        <v>464</v>
      </c>
    </row>
    <row r="31" spans="1:20" ht="14.25" customHeight="1">
      <c r="A31" s="6" t="s">
        <v>51</v>
      </c>
      <c r="B31" s="13">
        <f t="shared" ref="B31:J31" si="4">SUM(B7:B30)</f>
        <v>20774</v>
      </c>
      <c r="C31" s="13">
        <f t="shared" si="4"/>
        <v>21028</v>
      </c>
      <c r="D31" s="13">
        <f t="shared" si="4"/>
        <v>21189</v>
      </c>
      <c r="E31" s="13">
        <f t="shared" si="4"/>
        <v>21686</v>
      </c>
      <c r="F31" s="13">
        <f t="shared" si="4"/>
        <v>21455</v>
      </c>
      <c r="G31" s="13">
        <f t="shared" si="4"/>
        <v>21633</v>
      </c>
      <c r="H31" s="13">
        <f t="shared" si="4"/>
        <v>20920</v>
      </c>
      <c r="I31" s="13">
        <f t="shared" si="4"/>
        <v>21227</v>
      </c>
      <c r="J31" s="13">
        <f t="shared" si="4"/>
        <v>21241</v>
      </c>
      <c r="K31" s="6" t="s">
        <v>51</v>
      </c>
      <c r="L31" s="13">
        <f t="shared" ref="L31:T31" si="5">SUM(L7:L30)</f>
        <v>21776</v>
      </c>
      <c r="M31" s="13">
        <f t="shared" si="5"/>
        <v>21537</v>
      </c>
      <c r="N31" s="13">
        <f t="shared" si="5"/>
        <v>21445</v>
      </c>
      <c r="O31" s="13">
        <f t="shared" si="5"/>
        <v>22018</v>
      </c>
      <c r="P31" s="13">
        <f t="shared" si="5"/>
        <v>21773</v>
      </c>
      <c r="Q31" s="13">
        <f t="shared" si="5"/>
        <v>22874</v>
      </c>
      <c r="R31" s="13">
        <f t="shared" si="5"/>
        <v>18839</v>
      </c>
      <c r="S31" s="13">
        <f t="shared" si="5"/>
        <v>21711</v>
      </c>
      <c r="T31" s="13">
        <f t="shared" si="5"/>
        <v>21465</v>
      </c>
    </row>
    <row r="32" spans="1:20" ht="14.25" customHeight="1">
      <c r="A32" s="8" t="s">
        <v>52</v>
      </c>
      <c r="B32" s="15">
        <f t="shared" ref="B32:J32" si="6">ROUND(AVERAGE(B7:B30),0)</f>
        <v>866</v>
      </c>
      <c r="C32" s="15">
        <f t="shared" si="6"/>
        <v>876</v>
      </c>
      <c r="D32" s="15">
        <f t="shared" si="6"/>
        <v>883</v>
      </c>
      <c r="E32" s="15">
        <f t="shared" si="6"/>
        <v>904</v>
      </c>
      <c r="F32" s="15">
        <f t="shared" si="6"/>
        <v>894</v>
      </c>
      <c r="G32" s="15">
        <f t="shared" si="6"/>
        <v>901</v>
      </c>
      <c r="H32" s="15">
        <f t="shared" si="6"/>
        <v>872</v>
      </c>
      <c r="I32" s="15">
        <f t="shared" si="6"/>
        <v>884</v>
      </c>
      <c r="J32" s="15">
        <f t="shared" si="6"/>
        <v>885</v>
      </c>
      <c r="K32" s="8" t="s">
        <v>52</v>
      </c>
      <c r="L32" s="15">
        <f t="shared" ref="L32:T32" si="7">ROUND(AVERAGE(L7:L30),0)</f>
        <v>907</v>
      </c>
      <c r="M32" s="15">
        <f t="shared" si="7"/>
        <v>897</v>
      </c>
      <c r="N32" s="15">
        <f t="shared" si="7"/>
        <v>894</v>
      </c>
      <c r="O32" s="15">
        <f t="shared" si="7"/>
        <v>917</v>
      </c>
      <c r="P32" s="15">
        <f t="shared" si="7"/>
        <v>907</v>
      </c>
      <c r="Q32" s="15">
        <f t="shared" si="7"/>
        <v>953</v>
      </c>
      <c r="R32" s="15">
        <f t="shared" si="7"/>
        <v>785</v>
      </c>
      <c r="S32" s="15">
        <f t="shared" si="7"/>
        <v>905</v>
      </c>
      <c r="T32" s="15">
        <f t="shared" si="7"/>
        <v>894</v>
      </c>
    </row>
    <row r="33" spans="1:20" ht="14.25" customHeight="1">
      <c r="A33" s="6" t="s">
        <v>53</v>
      </c>
      <c r="B33" s="6" t="str">
        <f>A25</f>
        <v>18~19시</v>
      </c>
      <c r="C33" s="6" t="str">
        <f>A25</f>
        <v>18~19시</v>
      </c>
      <c r="D33" s="6" t="str">
        <f>A25</f>
        <v>18~19시</v>
      </c>
      <c r="E33" s="6" t="str">
        <f>A25</f>
        <v>18~19시</v>
      </c>
      <c r="F33" s="6" t="str">
        <f>A25</f>
        <v>18~19시</v>
      </c>
      <c r="G33" s="6" t="str">
        <f>A25</f>
        <v>18~19시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K14</f>
        <v>07~08시</v>
      </c>
      <c r="Q33" s="6" t="str">
        <f>K17</f>
        <v>10~11시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1733</v>
      </c>
      <c r="C34" s="14">
        <f t="shared" si="8"/>
        <v>1699</v>
      </c>
      <c r="D34" s="14">
        <f t="shared" si="8"/>
        <v>1720</v>
      </c>
      <c r="E34" s="14">
        <f t="shared" si="8"/>
        <v>1841</v>
      </c>
      <c r="F34" s="14">
        <f t="shared" si="8"/>
        <v>1731</v>
      </c>
      <c r="G34" s="14">
        <f t="shared" si="8"/>
        <v>1613</v>
      </c>
      <c r="H34" s="14">
        <f t="shared" si="8"/>
        <v>1856</v>
      </c>
      <c r="I34" s="14">
        <f t="shared" si="8"/>
        <v>1745</v>
      </c>
      <c r="J34" s="14">
        <f t="shared" si="8"/>
        <v>1720</v>
      </c>
      <c r="K34" s="7" t="s">
        <v>54</v>
      </c>
      <c r="L34" s="14">
        <f t="shared" ref="L34:T34" si="9">MAX(L7:L30)</f>
        <v>2030</v>
      </c>
      <c r="M34" s="14">
        <f t="shared" si="9"/>
        <v>1827</v>
      </c>
      <c r="N34" s="14">
        <f t="shared" si="9"/>
        <v>1827</v>
      </c>
      <c r="O34" s="14">
        <f t="shared" si="9"/>
        <v>1813</v>
      </c>
      <c r="P34" s="14">
        <f t="shared" si="9"/>
        <v>1843</v>
      </c>
      <c r="Q34" s="14">
        <f t="shared" si="9"/>
        <v>1578</v>
      </c>
      <c r="R34" s="14">
        <f t="shared" si="9"/>
        <v>1367</v>
      </c>
      <c r="S34" s="14">
        <f t="shared" si="9"/>
        <v>1856</v>
      </c>
      <c r="T34" s="14">
        <f t="shared" si="9"/>
        <v>1660</v>
      </c>
    </row>
    <row r="35" spans="1:20" ht="14.25" customHeight="1">
      <c r="A35" s="8" t="s">
        <v>55</v>
      </c>
      <c r="B35" s="11">
        <f t="shared" ref="B35:J35" si="10">ROUND(B34/B31%,2)</f>
        <v>8.34</v>
      </c>
      <c r="C35" s="11">
        <f t="shared" si="10"/>
        <v>8.08</v>
      </c>
      <c r="D35" s="11">
        <f t="shared" si="10"/>
        <v>8.1199999999999992</v>
      </c>
      <c r="E35" s="11">
        <f t="shared" si="10"/>
        <v>8.49</v>
      </c>
      <c r="F35" s="11">
        <f t="shared" si="10"/>
        <v>8.07</v>
      </c>
      <c r="G35" s="11">
        <f t="shared" si="10"/>
        <v>7.46</v>
      </c>
      <c r="H35" s="11">
        <f t="shared" si="10"/>
        <v>8.8699999999999992</v>
      </c>
      <c r="I35" s="11">
        <f t="shared" si="10"/>
        <v>8.2200000000000006</v>
      </c>
      <c r="J35" s="11">
        <f t="shared" si="10"/>
        <v>8.1</v>
      </c>
      <c r="K35" s="8" t="s">
        <v>55</v>
      </c>
      <c r="L35" s="11">
        <f t="shared" ref="L35:T35" si="11">ROUND(L34/L31%,2)</f>
        <v>9.32</v>
      </c>
      <c r="M35" s="11">
        <f t="shared" si="11"/>
        <v>8.48</v>
      </c>
      <c r="N35" s="11">
        <f t="shared" si="11"/>
        <v>8.52</v>
      </c>
      <c r="O35" s="11">
        <f t="shared" si="11"/>
        <v>8.23</v>
      </c>
      <c r="P35" s="11">
        <f t="shared" si="11"/>
        <v>8.4600000000000009</v>
      </c>
      <c r="Q35" s="11">
        <f t="shared" si="11"/>
        <v>6.9</v>
      </c>
      <c r="R35" s="11">
        <f t="shared" si="11"/>
        <v>7.26</v>
      </c>
      <c r="S35" s="11">
        <f t="shared" si="11"/>
        <v>8.5500000000000007</v>
      </c>
      <c r="T35" s="11">
        <f t="shared" si="11"/>
        <v>7.73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43709</v>
      </c>
      <c r="D39" s="16">
        <v>21568</v>
      </c>
      <c r="E39" s="17">
        <v>22141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0.49299999999999999</v>
      </c>
      <c r="E40" s="19">
        <f>ROUND(E39/C39,3)</f>
        <v>0.50700000000000001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42938</v>
      </c>
      <c r="D41" s="16">
        <v>21227</v>
      </c>
      <c r="E41" s="17">
        <v>21711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0.49399999999999999</v>
      </c>
      <c r="E42" s="19">
        <f>ROUND(E41/C41,3)</f>
        <v>0.50600000000000001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-771</v>
      </c>
      <c r="D43" s="16">
        <f>D41-D39</f>
        <v>-341</v>
      </c>
      <c r="E43" s="17">
        <f>E41-E39</f>
        <v>-430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-1.7639387769109338E-2</v>
      </c>
      <c r="D44" s="18">
        <f>(D41-D39)/D39</f>
        <v>-1.5810459940652818E-2</v>
      </c>
      <c r="E44" s="19">
        <f>(E41-E39)/E39</f>
        <v>-1.9420983695406711E-2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&amp;C- 161 -</oddFooter>
    <firstFooter>&amp;C- 160 -</firstFooter>
  </headerFooter>
  <drawing r:id="rId2"/>
</worksheet>
</file>

<file path=xl/worksheets/sheet18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406</v>
      </c>
      <c r="B1" s="2"/>
      <c r="C1" s="2"/>
      <c r="D1" s="2"/>
      <c r="E1" s="2"/>
      <c r="F1" s="2" t="s">
        <v>407</v>
      </c>
      <c r="G1" s="2"/>
      <c r="H1" s="2"/>
      <c r="I1" s="2"/>
      <c r="J1" s="2"/>
      <c r="K1" s="2" t="s">
        <v>409</v>
      </c>
      <c r="L1" s="2"/>
      <c r="M1" s="2"/>
      <c r="N1" s="2"/>
      <c r="O1" s="2"/>
      <c r="P1" s="2" t="s">
        <v>410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408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411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447</v>
      </c>
      <c r="C7" s="13">
        <v>660</v>
      </c>
      <c r="D7" s="13">
        <v>625</v>
      </c>
      <c r="E7" s="13">
        <v>676</v>
      </c>
      <c r="F7" s="13">
        <v>706</v>
      </c>
      <c r="G7" s="13">
        <v>536</v>
      </c>
      <c r="H7" s="13">
        <v>670</v>
      </c>
      <c r="I7" s="13">
        <f t="shared" ref="I7:I30" si="0">ROUND(AVERAGE(B7:F7),0)</f>
        <v>623</v>
      </c>
      <c r="J7" s="13">
        <f t="shared" ref="J7:J30" si="1">ROUND(AVERAGE(B7:H7),0)</f>
        <v>617</v>
      </c>
      <c r="K7" s="6" t="s">
        <v>27</v>
      </c>
      <c r="L7" s="13">
        <v>433</v>
      </c>
      <c r="M7" s="13">
        <v>546</v>
      </c>
      <c r="N7" s="13">
        <v>522</v>
      </c>
      <c r="O7" s="13">
        <v>578</v>
      </c>
      <c r="P7" s="13">
        <v>600</v>
      </c>
      <c r="Q7" s="13">
        <v>609</v>
      </c>
      <c r="R7" s="13">
        <v>636</v>
      </c>
      <c r="S7" s="13">
        <f t="shared" ref="S7:S30" si="2">ROUND(AVERAGE(L7:P7),0)</f>
        <v>536</v>
      </c>
      <c r="T7" s="13">
        <f t="shared" ref="T7:T30" si="3">ROUND(AVERAGE(L7:R7),0)</f>
        <v>561</v>
      </c>
    </row>
    <row r="8" spans="1:20" ht="14.25" customHeight="1">
      <c r="A8" s="7" t="s">
        <v>28</v>
      </c>
      <c r="B8" s="14">
        <v>325</v>
      </c>
      <c r="C8" s="14">
        <v>516</v>
      </c>
      <c r="D8" s="14">
        <v>453</v>
      </c>
      <c r="E8" s="14">
        <v>517</v>
      </c>
      <c r="F8" s="14">
        <v>521</v>
      </c>
      <c r="G8" s="14">
        <v>544</v>
      </c>
      <c r="H8" s="14">
        <v>483</v>
      </c>
      <c r="I8" s="14">
        <f t="shared" si="0"/>
        <v>466</v>
      </c>
      <c r="J8" s="14">
        <f t="shared" si="1"/>
        <v>480</v>
      </c>
      <c r="K8" s="7" t="s">
        <v>28</v>
      </c>
      <c r="L8" s="14">
        <v>338</v>
      </c>
      <c r="M8" s="14">
        <v>396</v>
      </c>
      <c r="N8" s="14">
        <v>383</v>
      </c>
      <c r="O8" s="14">
        <v>420</v>
      </c>
      <c r="P8" s="14">
        <v>480</v>
      </c>
      <c r="Q8" s="14">
        <v>521</v>
      </c>
      <c r="R8" s="14">
        <v>489</v>
      </c>
      <c r="S8" s="14">
        <f t="shared" si="2"/>
        <v>403</v>
      </c>
      <c r="T8" s="14">
        <f t="shared" si="3"/>
        <v>432</v>
      </c>
    </row>
    <row r="9" spans="1:20" ht="14.25" customHeight="1">
      <c r="A9" s="7" t="s">
        <v>29</v>
      </c>
      <c r="B9" s="14">
        <v>247</v>
      </c>
      <c r="C9" s="14">
        <v>409</v>
      </c>
      <c r="D9" s="14">
        <v>346</v>
      </c>
      <c r="E9" s="14">
        <v>384</v>
      </c>
      <c r="F9" s="14">
        <v>415</v>
      </c>
      <c r="G9" s="14">
        <v>460</v>
      </c>
      <c r="H9" s="14">
        <v>444</v>
      </c>
      <c r="I9" s="14">
        <f t="shared" si="0"/>
        <v>360</v>
      </c>
      <c r="J9" s="14">
        <f t="shared" si="1"/>
        <v>386</v>
      </c>
      <c r="K9" s="7" t="s">
        <v>29</v>
      </c>
      <c r="L9" s="14">
        <v>248</v>
      </c>
      <c r="M9" s="14">
        <v>341</v>
      </c>
      <c r="N9" s="14">
        <v>331</v>
      </c>
      <c r="O9" s="14">
        <v>341</v>
      </c>
      <c r="P9" s="14">
        <v>427</v>
      </c>
      <c r="Q9" s="14">
        <v>385</v>
      </c>
      <c r="R9" s="14">
        <v>376</v>
      </c>
      <c r="S9" s="14">
        <f t="shared" si="2"/>
        <v>338</v>
      </c>
      <c r="T9" s="14">
        <f t="shared" si="3"/>
        <v>350</v>
      </c>
    </row>
    <row r="10" spans="1:20" ht="14.25" customHeight="1">
      <c r="A10" s="7" t="s">
        <v>30</v>
      </c>
      <c r="B10" s="14">
        <v>211</v>
      </c>
      <c r="C10" s="14">
        <v>280</v>
      </c>
      <c r="D10" s="14">
        <v>288</v>
      </c>
      <c r="E10" s="14">
        <v>315</v>
      </c>
      <c r="F10" s="14">
        <v>327</v>
      </c>
      <c r="G10" s="14">
        <v>371</v>
      </c>
      <c r="H10" s="14">
        <v>334</v>
      </c>
      <c r="I10" s="14">
        <f t="shared" si="0"/>
        <v>284</v>
      </c>
      <c r="J10" s="14">
        <f t="shared" si="1"/>
        <v>304</v>
      </c>
      <c r="K10" s="7" t="s">
        <v>30</v>
      </c>
      <c r="L10" s="14">
        <v>214</v>
      </c>
      <c r="M10" s="14">
        <v>284</v>
      </c>
      <c r="N10" s="14">
        <v>238</v>
      </c>
      <c r="O10" s="14">
        <v>288</v>
      </c>
      <c r="P10" s="14">
        <v>291</v>
      </c>
      <c r="Q10" s="14">
        <v>360</v>
      </c>
      <c r="R10" s="14">
        <v>322</v>
      </c>
      <c r="S10" s="14">
        <f t="shared" si="2"/>
        <v>263</v>
      </c>
      <c r="T10" s="14">
        <f t="shared" si="3"/>
        <v>285</v>
      </c>
    </row>
    <row r="11" spans="1:20" ht="14.25" customHeight="1">
      <c r="A11" s="7" t="s">
        <v>31</v>
      </c>
      <c r="B11" s="14">
        <v>252</v>
      </c>
      <c r="C11" s="14">
        <v>338</v>
      </c>
      <c r="D11" s="14">
        <v>331</v>
      </c>
      <c r="E11" s="14">
        <v>317</v>
      </c>
      <c r="F11" s="14">
        <v>387</v>
      </c>
      <c r="G11" s="14">
        <v>392</v>
      </c>
      <c r="H11" s="14">
        <v>319</v>
      </c>
      <c r="I11" s="14">
        <f t="shared" si="0"/>
        <v>325</v>
      </c>
      <c r="J11" s="14">
        <f t="shared" si="1"/>
        <v>334</v>
      </c>
      <c r="K11" s="7" t="s">
        <v>31</v>
      </c>
      <c r="L11" s="14">
        <v>256</v>
      </c>
      <c r="M11" s="14">
        <v>313</v>
      </c>
      <c r="N11" s="14">
        <v>277</v>
      </c>
      <c r="O11" s="14">
        <v>305</v>
      </c>
      <c r="P11" s="14">
        <v>311</v>
      </c>
      <c r="Q11" s="14">
        <v>386</v>
      </c>
      <c r="R11" s="14">
        <v>324</v>
      </c>
      <c r="S11" s="14">
        <f t="shared" si="2"/>
        <v>292</v>
      </c>
      <c r="T11" s="14">
        <f t="shared" si="3"/>
        <v>310</v>
      </c>
    </row>
    <row r="12" spans="1:20" ht="14.25" customHeight="1">
      <c r="A12" s="8" t="s">
        <v>32</v>
      </c>
      <c r="B12" s="15">
        <v>425</v>
      </c>
      <c r="C12" s="15">
        <v>451</v>
      </c>
      <c r="D12" s="15">
        <v>458</v>
      </c>
      <c r="E12" s="15">
        <v>468</v>
      </c>
      <c r="F12" s="15">
        <v>420</v>
      </c>
      <c r="G12" s="15">
        <v>454</v>
      </c>
      <c r="H12" s="15">
        <v>368</v>
      </c>
      <c r="I12" s="15">
        <f t="shared" si="0"/>
        <v>444</v>
      </c>
      <c r="J12" s="15">
        <f t="shared" si="1"/>
        <v>435</v>
      </c>
      <c r="K12" s="8" t="s">
        <v>32</v>
      </c>
      <c r="L12" s="15">
        <v>454</v>
      </c>
      <c r="M12" s="15">
        <v>492</v>
      </c>
      <c r="N12" s="15">
        <v>444</v>
      </c>
      <c r="O12" s="15">
        <v>459</v>
      </c>
      <c r="P12" s="15">
        <v>511</v>
      </c>
      <c r="Q12" s="15">
        <v>483</v>
      </c>
      <c r="R12" s="15">
        <v>425</v>
      </c>
      <c r="S12" s="15">
        <f t="shared" si="2"/>
        <v>472</v>
      </c>
      <c r="T12" s="15">
        <f t="shared" si="3"/>
        <v>467</v>
      </c>
    </row>
    <row r="13" spans="1:20" ht="14.25" customHeight="1">
      <c r="A13" s="6" t="s">
        <v>33</v>
      </c>
      <c r="B13" s="13">
        <v>737</v>
      </c>
      <c r="C13" s="13">
        <v>738</v>
      </c>
      <c r="D13" s="13">
        <v>647</v>
      </c>
      <c r="E13" s="13">
        <v>684</v>
      </c>
      <c r="F13" s="13">
        <v>665</v>
      </c>
      <c r="G13" s="13">
        <v>678</v>
      </c>
      <c r="H13" s="13">
        <v>530</v>
      </c>
      <c r="I13" s="13">
        <f t="shared" si="0"/>
        <v>694</v>
      </c>
      <c r="J13" s="13">
        <f t="shared" si="1"/>
        <v>668</v>
      </c>
      <c r="K13" s="6" t="s">
        <v>33</v>
      </c>
      <c r="L13" s="13">
        <v>1079</v>
      </c>
      <c r="M13" s="13">
        <v>954</v>
      </c>
      <c r="N13" s="13">
        <v>876</v>
      </c>
      <c r="O13" s="13">
        <v>936</v>
      </c>
      <c r="P13" s="13">
        <v>872</v>
      </c>
      <c r="Q13" s="13">
        <v>766</v>
      </c>
      <c r="R13" s="13">
        <v>577</v>
      </c>
      <c r="S13" s="13">
        <f t="shared" si="2"/>
        <v>943</v>
      </c>
      <c r="T13" s="13">
        <f t="shared" si="3"/>
        <v>866</v>
      </c>
    </row>
    <row r="14" spans="1:20" ht="14.25" customHeight="1">
      <c r="A14" s="7" t="s">
        <v>34</v>
      </c>
      <c r="B14" s="14">
        <v>1285</v>
      </c>
      <c r="C14" s="14">
        <v>1247</v>
      </c>
      <c r="D14" s="14">
        <v>1193</v>
      </c>
      <c r="E14" s="14">
        <v>1257</v>
      </c>
      <c r="F14" s="14">
        <v>1136</v>
      </c>
      <c r="G14" s="14">
        <v>931</v>
      </c>
      <c r="H14" s="14">
        <v>673</v>
      </c>
      <c r="I14" s="14">
        <f t="shared" si="0"/>
        <v>1224</v>
      </c>
      <c r="J14" s="14">
        <f t="shared" si="1"/>
        <v>1103</v>
      </c>
      <c r="K14" s="7" t="s">
        <v>34</v>
      </c>
      <c r="L14" s="14">
        <v>2143</v>
      </c>
      <c r="M14" s="14">
        <v>1969</v>
      </c>
      <c r="N14" s="14">
        <v>1838</v>
      </c>
      <c r="O14" s="14">
        <v>1917</v>
      </c>
      <c r="P14" s="14">
        <v>1875</v>
      </c>
      <c r="Q14" s="14">
        <v>1340</v>
      </c>
      <c r="R14" s="14">
        <v>734</v>
      </c>
      <c r="S14" s="14">
        <f t="shared" si="2"/>
        <v>1948</v>
      </c>
      <c r="T14" s="14">
        <f t="shared" si="3"/>
        <v>1688</v>
      </c>
    </row>
    <row r="15" spans="1:20" ht="14.25" customHeight="1">
      <c r="A15" s="7" t="s">
        <v>35</v>
      </c>
      <c r="B15" s="14">
        <v>1641</v>
      </c>
      <c r="C15" s="14">
        <v>1695</v>
      </c>
      <c r="D15" s="14">
        <v>1610</v>
      </c>
      <c r="E15" s="14">
        <v>1591</v>
      </c>
      <c r="F15" s="14">
        <v>1494</v>
      </c>
      <c r="G15" s="14">
        <v>1286</v>
      </c>
      <c r="H15" s="14">
        <v>1049</v>
      </c>
      <c r="I15" s="14">
        <f t="shared" si="0"/>
        <v>1606</v>
      </c>
      <c r="J15" s="14">
        <f t="shared" si="1"/>
        <v>1481</v>
      </c>
      <c r="K15" s="7" t="s">
        <v>35</v>
      </c>
      <c r="L15" s="14">
        <v>2127</v>
      </c>
      <c r="M15" s="14">
        <v>2108</v>
      </c>
      <c r="N15" s="14">
        <v>2024</v>
      </c>
      <c r="O15" s="14">
        <v>2178</v>
      </c>
      <c r="P15" s="14">
        <v>2009</v>
      </c>
      <c r="Q15" s="14">
        <v>1679</v>
      </c>
      <c r="R15" s="14">
        <v>931</v>
      </c>
      <c r="S15" s="14">
        <f t="shared" si="2"/>
        <v>2089</v>
      </c>
      <c r="T15" s="14">
        <f t="shared" si="3"/>
        <v>1865</v>
      </c>
    </row>
    <row r="16" spans="1:20" ht="14.25" customHeight="1">
      <c r="A16" s="7" t="s">
        <v>36</v>
      </c>
      <c r="B16" s="14">
        <v>1320</v>
      </c>
      <c r="C16" s="14">
        <v>1315</v>
      </c>
      <c r="D16" s="14">
        <v>1394</v>
      </c>
      <c r="E16" s="14">
        <v>1303</v>
      </c>
      <c r="F16" s="14">
        <v>1309</v>
      </c>
      <c r="G16" s="14">
        <v>1279</v>
      </c>
      <c r="H16" s="14">
        <v>982</v>
      </c>
      <c r="I16" s="14">
        <f t="shared" si="0"/>
        <v>1328</v>
      </c>
      <c r="J16" s="14">
        <f t="shared" si="1"/>
        <v>1272</v>
      </c>
      <c r="K16" s="7" t="s">
        <v>36</v>
      </c>
      <c r="L16" s="14">
        <v>1535</v>
      </c>
      <c r="M16" s="14">
        <v>1512</v>
      </c>
      <c r="N16" s="14">
        <v>1409</v>
      </c>
      <c r="O16" s="14">
        <v>1528</v>
      </c>
      <c r="P16" s="14">
        <v>1514</v>
      </c>
      <c r="Q16" s="14">
        <v>1654</v>
      </c>
      <c r="R16" s="14">
        <v>1123</v>
      </c>
      <c r="S16" s="14">
        <f t="shared" si="2"/>
        <v>1500</v>
      </c>
      <c r="T16" s="14">
        <f t="shared" si="3"/>
        <v>1468</v>
      </c>
    </row>
    <row r="17" spans="1:20" ht="14.25" customHeight="1">
      <c r="A17" s="7" t="s">
        <v>37</v>
      </c>
      <c r="B17" s="14">
        <v>1193</v>
      </c>
      <c r="C17" s="14">
        <v>1268</v>
      </c>
      <c r="D17" s="14">
        <v>907</v>
      </c>
      <c r="E17" s="14">
        <v>1108</v>
      </c>
      <c r="F17" s="14">
        <v>1199</v>
      </c>
      <c r="G17" s="14">
        <v>1197</v>
      </c>
      <c r="H17" s="14">
        <v>897</v>
      </c>
      <c r="I17" s="14">
        <f t="shared" si="0"/>
        <v>1135</v>
      </c>
      <c r="J17" s="14">
        <f t="shared" si="1"/>
        <v>1110</v>
      </c>
      <c r="K17" s="7" t="s">
        <v>37</v>
      </c>
      <c r="L17" s="14">
        <v>1362</v>
      </c>
      <c r="M17" s="14">
        <v>1415</v>
      </c>
      <c r="N17" s="14">
        <v>1270</v>
      </c>
      <c r="O17" s="14">
        <v>1339</v>
      </c>
      <c r="P17" s="14">
        <v>1392</v>
      </c>
      <c r="Q17" s="14">
        <v>1662</v>
      </c>
      <c r="R17" s="14">
        <v>1267</v>
      </c>
      <c r="S17" s="14">
        <f t="shared" si="2"/>
        <v>1356</v>
      </c>
      <c r="T17" s="14">
        <f t="shared" si="3"/>
        <v>1387</v>
      </c>
    </row>
    <row r="18" spans="1:20" ht="14.25" customHeight="1">
      <c r="A18" s="8" t="s">
        <v>38</v>
      </c>
      <c r="B18" s="15">
        <v>1207</v>
      </c>
      <c r="C18" s="15">
        <v>1127</v>
      </c>
      <c r="D18" s="15">
        <v>879</v>
      </c>
      <c r="E18" s="15">
        <v>1212</v>
      </c>
      <c r="F18" s="15">
        <v>1028</v>
      </c>
      <c r="G18" s="15">
        <v>1359</v>
      </c>
      <c r="H18" s="15">
        <v>1007</v>
      </c>
      <c r="I18" s="15">
        <f t="shared" si="0"/>
        <v>1091</v>
      </c>
      <c r="J18" s="15">
        <f t="shared" si="1"/>
        <v>1117</v>
      </c>
      <c r="K18" s="8" t="s">
        <v>38</v>
      </c>
      <c r="L18" s="15">
        <v>1347</v>
      </c>
      <c r="M18" s="15">
        <v>1225</v>
      </c>
      <c r="N18" s="15">
        <v>1220</v>
      </c>
      <c r="O18" s="15">
        <v>1357</v>
      </c>
      <c r="P18" s="15">
        <v>1275</v>
      </c>
      <c r="Q18" s="15">
        <v>1625</v>
      </c>
      <c r="R18" s="15">
        <v>1342</v>
      </c>
      <c r="S18" s="15">
        <f t="shared" si="2"/>
        <v>1285</v>
      </c>
      <c r="T18" s="15">
        <f t="shared" si="3"/>
        <v>1342</v>
      </c>
    </row>
    <row r="19" spans="1:20" ht="14.25" customHeight="1">
      <c r="A19" s="6" t="s">
        <v>39</v>
      </c>
      <c r="B19" s="13">
        <v>1110</v>
      </c>
      <c r="C19" s="13">
        <v>1207</v>
      </c>
      <c r="D19" s="13">
        <v>865</v>
      </c>
      <c r="E19" s="13">
        <v>2799</v>
      </c>
      <c r="F19" s="13">
        <v>955</v>
      </c>
      <c r="G19" s="13">
        <v>1313</v>
      </c>
      <c r="H19" s="13">
        <v>988</v>
      </c>
      <c r="I19" s="13">
        <f t="shared" si="0"/>
        <v>1387</v>
      </c>
      <c r="J19" s="13">
        <f t="shared" si="1"/>
        <v>1320</v>
      </c>
      <c r="K19" s="6" t="s">
        <v>39</v>
      </c>
      <c r="L19" s="13">
        <v>1261</v>
      </c>
      <c r="M19" s="13">
        <v>1224</v>
      </c>
      <c r="N19" s="13">
        <v>1249</v>
      </c>
      <c r="O19" s="13">
        <v>1169</v>
      </c>
      <c r="P19" s="13">
        <v>1206</v>
      </c>
      <c r="Q19" s="13">
        <v>1709</v>
      </c>
      <c r="R19" s="13">
        <v>1335</v>
      </c>
      <c r="S19" s="13">
        <f t="shared" si="2"/>
        <v>1222</v>
      </c>
      <c r="T19" s="13">
        <f t="shared" si="3"/>
        <v>1308</v>
      </c>
    </row>
    <row r="20" spans="1:20" ht="14.25" customHeight="1">
      <c r="A20" s="7" t="s">
        <v>40</v>
      </c>
      <c r="B20" s="14">
        <v>1029</v>
      </c>
      <c r="C20" s="14">
        <v>1285</v>
      </c>
      <c r="D20" s="14">
        <v>1023</v>
      </c>
      <c r="E20" s="14">
        <v>958</v>
      </c>
      <c r="F20" s="14">
        <v>1026</v>
      </c>
      <c r="G20" s="14">
        <v>1133</v>
      </c>
      <c r="H20" s="14">
        <v>1109</v>
      </c>
      <c r="I20" s="14">
        <f t="shared" si="0"/>
        <v>1064</v>
      </c>
      <c r="J20" s="14">
        <f t="shared" si="1"/>
        <v>1080</v>
      </c>
      <c r="K20" s="7" t="s">
        <v>40</v>
      </c>
      <c r="L20" s="14">
        <v>1227</v>
      </c>
      <c r="M20" s="14">
        <v>1146</v>
      </c>
      <c r="N20" s="14">
        <v>1154</v>
      </c>
      <c r="O20" s="14">
        <v>1143</v>
      </c>
      <c r="P20" s="14">
        <v>1193</v>
      </c>
      <c r="Q20" s="14">
        <v>1884</v>
      </c>
      <c r="R20" s="14">
        <v>1581</v>
      </c>
      <c r="S20" s="14">
        <f t="shared" si="2"/>
        <v>1173</v>
      </c>
      <c r="T20" s="14">
        <f t="shared" si="3"/>
        <v>1333</v>
      </c>
    </row>
    <row r="21" spans="1:20" ht="14.25" customHeight="1">
      <c r="A21" s="7" t="s">
        <v>41</v>
      </c>
      <c r="B21" s="14">
        <v>1163</v>
      </c>
      <c r="C21" s="14">
        <v>1288</v>
      </c>
      <c r="D21" s="14">
        <v>1121</v>
      </c>
      <c r="E21" s="14">
        <v>708</v>
      </c>
      <c r="F21" s="14">
        <v>1026</v>
      </c>
      <c r="G21" s="14">
        <v>1375</v>
      </c>
      <c r="H21" s="14">
        <v>1240</v>
      </c>
      <c r="I21" s="14">
        <f t="shared" si="0"/>
        <v>1061</v>
      </c>
      <c r="J21" s="14">
        <f t="shared" si="1"/>
        <v>1132</v>
      </c>
      <c r="K21" s="7" t="s">
        <v>41</v>
      </c>
      <c r="L21" s="14">
        <v>1242</v>
      </c>
      <c r="M21" s="14">
        <v>1200</v>
      </c>
      <c r="N21" s="14">
        <v>1211</v>
      </c>
      <c r="O21" s="14">
        <v>1030</v>
      </c>
      <c r="P21" s="14">
        <v>1243</v>
      </c>
      <c r="Q21" s="14">
        <v>1803</v>
      </c>
      <c r="R21" s="14">
        <v>1516</v>
      </c>
      <c r="S21" s="14">
        <f t="shared" si="2"/>
        <v>1185</v>
      </c>
      <c r="T21" s="14">
        <f t="shared" si="3"/>
        <v>1321</v>
      </c>
    </row>
    <row r="22" spans="1:20" ht="14.25" customHeight="1">
      <c r="A22" s="7" t="s">
        <v>42</v>
      </c>
      <c r="B22" s="14">
        <v>1385</v>
      </c>
      <c r="C22" s="14">
        <v>1263</v>
      </c>
      <c r="D22" s="14">
        <v>1205</v>
      </c>
      <c r="E22" s="14">
        <v>1057</v>
      </c>
      <c r="F22" s="14">
        <v>1048</v>
      </c>
      <c r="G22" s="14">
        <v>1277</v>
      </c>
      <c r="H22" s="14">
        <v>1250</v>
      </c>
      <c r="I22" s="14">
        <f t="shared" si="0"/>
        <v>1192</v>
      </c>
      <c r="J22" s="14">
        <f t="shared" si="1"/>
        <v>1212</v>
      </c>
      <c r="K22" s="7" t="s">
        <v>42</v>
      </c>
      <c r="L22" s="14">
        <v>1290</v>
      </c>
      <c r="M22" s="14">
        <v>1180</v>
      </c>
      <c r="N22" s="14">
        <v>1192</v>
      </c>
      <c r="O22" s="14">
        <v>1227</v>
      </c>
      <c r="P22" s="14">
        <v>1219</v>
      </c>
      <c r="Q22" s="14">
        <v>1735</v>
      </c>
      <c r="R22" s="14">
        <v>1412</v>
      </c>
      <c r="S22" s="14">
        <f t="shared" si="2"/>
        <v>1222</v>
      </c>
      <c r="T22" s="14">
        <f t="shared" si="3"/>
        <v>1322</v>
      </c>
    </row>
    <row r="23" spans="1:20" ht="14.25" customHeight="1">
      <c r="A23" s="7" t="s">
        <v>43</v>
      </c>
      <c r="B23" s="14">
        <v>1418</v>
      </c>
      <c r="C23" s="14">
        <v>1306</v>
      </c>
      <c r="D23" s="14">
        <v>1416</v>
      </c>
      <c r="E23" s="14">
        <v>1027</v>
      </c>
      <c r="F23" s="14">
        <v>1185</v>
      </c>
      <c r="G23" s="14">
        <v>1428</v>
      </c>
      <c r="H23" s="14">
        <v>1633</v>
      </c>
      <c r="I23" s="14">
        <f t="shared" si="0"/>
        <v>1270</v>
      </c>
      <c r="J23" s="14">
        <f t="shared" si="1"/>
        <v>1345</v>
      </c>
      <c r="K23" s="7" t="s">
        <v>43</v>
      </c>
      <c r="L23" s="14">
        <v>1288</v>
      </c>
      <c r="M23" s="14">
        <v>1262</v>
      </c>
      <c r="N23" s="14">
        <v>1290</v>
      </c>
      <c r="O23" s="14">
        <v>1244</v>
      </c>
      <c r="P23" s="14">
        <v>1291</v>
      </c>
      <c r="Q23" s="14">
        <v>1742</v>
      </c>
      <c r="R23" s="14">
        <v>1446</v>
      </c>
      <c r="S23" s="14">
        <f t="shared" si="2"/>
        <v>1275</v>
      </c>
      <c r="T23" s="14">
        <f t="shared" si="3"/>
        <v>1366</v>
      </c>
    </row>
    <row r="24" spans="1:20" ht="14.25" customHeight="1">
      <c r="A24" s="8" t="s">
        <v>44</v>
      </c>
      <c r="B24" s="15">
        <v>1626</v>
      </c>
      <c r="C24" s="15">
        <v>1525</v>
      </c>
      <c r="D24" s="15">
        <v>1529</v>
      </c>
      <c r="E24" s="15">
        <v>1463</v>
      </c>
      <c r="F24" s="15">
        <v>1306</v>
      </c>
      <c r="G24" s="15">
        <v>1682</v>
      </c>
      <c r="H24" s="15">
        <v>1723</v>
      </c>
      <c r="I24" s="15">
        <f t="shared" si="0"/>
        <v>1490</v>
      </c>
      <c r="J24" s="15">
        <f t="shared" si="1"/>
        <v>1551</v>
      </c>
      <c r="K24" s="8" t="s">
        <v>44</v>
      </c>
      <c r="L24" s="15">
        <v>1408</v>
      </c>
      <c r="M24" s="15">
        <v>1338</v>
      </c>
      <c r="N24" s="15">
        <v>1354</v>
      </c>
      <c r="O24" s="15">
        <v>1399</v>
      </c>
      <c r="P24" s="15">
        <v>1411</v>
      </c>
      <c r="Q24" s="15">
        <v>1745</v>
      </c>
      <c r="R24" s="15">
        <v>1409</v>
      </c>
      <c r="S24" s="15">
        <f t="shared" si="2"/>
        <v>1382</v>
      </c>
      <c r="T24" s="15">
        <f t="shared" si="3"/>
        <v>1438</v>
      </c>
    </row>
    <row r="25" spans="1:20" ht="14.25" customHeight="1">
      <c r="A25" s="6" t="s">
        <v>45</v>
      </c>
      <c r="B25" s="13">
        <v>1956</v>
      </c>
      <c r="C25" s="13">
        <v>1919</v>
      </c>
      <c r="D25" s="13">
        <v>1934</v>
      </c>
      <c r="E25" s="13">
        <v>1655</v>
      </c>
      <c r="F25" s="13">
        <v>1299</v>
      </c>
      <c r="G25" s="13">
        <v>1650</v>
      </c>
      <c r="H25" s="13">
        <v>1307</v>
      </c>
      <c r="I25" s="13">
        <f t="shared" si="0"/>
        <v>1753</v>
      </c>
      <c r="J25" s="13">
        <f t="shared" si="1"/>
        <v>1674</v>
      </c>
      <c r="K25" s="6" t="s">
        <v>45</v>
      </c>
      <c r="L25" s="13">
        <v>1385</v>
      </c>
      <c r="M25" s="13">
        <v>1415</v>
      </c>
      <c r="N25" s="13">
        <v>1371</v>
      </c>
      <c r="O25" s="13">
        <v>1350</v>
      </c>
      <c r="P25" s="13">
        <v>1437</v>
      </c>
      <c r="Q25" s="13">
        <v>1646</v>
      </c>
      <c r="R25" s="13">
        <v>1215</v>
      </c>
      <c r="S25" s="13">
        <f t="shared" si="2"/>
        <v>1392</v>
      </c>
      <c r="T25" s="13">
        <f t="shared" si="3"/>
        <v>1403</v>
      </c>
    </row>
    <row r="26" spans="1:20" ht="14.25" customHeight="1">
      <c r="A26" s="7" t="s">
        <v>46</v>
      </c>
      <c r="B26" s="14">
        <v>1953</v>
      </c>
      <c r="C26" s="14">
        <v>1821</v>
      </c>
      <c r="D26" s="14">
        <v>1965</v>
      </c>
      <c r="E26" s="14">
        <v>1863</v>
      </c>
      <c r="F26" s="14">
        <v>1257</v>
      </c>
      <c r="G26" s="14">
        <v>1498</v>
      </c>
      <c r="H26" s="14">
        <v>1263</v>
      </c>
      <c r="I26" s="14">
        <f t="shared" si="0"/>
        <v>1772</v>
      </c>
      <c r="J26" s="14">
        <f t="shared" si="1"/>
        <v>1660</v>
      </c>
      <c r="K26" s="7" t="s">
        <v>46</v>
      </c>
      <c r="L26" s="14">
        <v>1273</v>
      </c>
      <c r="M26" s="14">
        <v>1181</v>
      </c>
      <c r="N26" s="14">
        <v>1243</v>
      </c>
      <c r="O26" s="14">
        <v>1328</v>
      </c>
      <c r="P26" s="14">
        <v>1418</v>
      </c>
      <c r="Q26" s="14">
        <v>1429</v>
      </c>
      <c r="R26" s="14">
        <v>1066</v>
      </c>
      <c r="S26" s="14">
        <f t="shared" si="2"/>
        <v>1289</v>
      </c>
      <c r="T26" s="14">
        <f t="shared" si="3"/>
        <v>1277</v>
      </c>
    </row>
    <row r="27" spans="1:20" ht="14.25" customHeight="1">
      <c r="A27" s="7" t="s">
        <v>47</v>
      </c>
      <c r="B27" s="14">
        <v>1459</v>
      </c>
      <c r="C27" s="14">
        <v>1415</v>
      </c>
      <c r="D27" s="14">
        <v>1301</v>
      </c>
      <c r="E27" s="14">
        <v>1458</v>
      </c>
      <c r="F27" s="14">
        <v>1233</v>
      </c>
      <c r="G27" s="14">
        <v>1370</v>
      </c>
      <c r="H27" s="14">
        <v>1205</v>
      </c>
      <c r="I27" s="14">
        <f t="shared" si="0"/>
        <v>1373</v>
      </c>
      <c r="J27" s="14">
        <f t="shared" si="1"/>
        <v>1349</v>
      </c>
      <c r="K27" s="7" t="s">
        <v>47</v>
      </c>
      <c r="L27" s="14">
        <v>1115</v>
      </c>
      <c r="M27" s="14">
        <v>1109</v>
      </c>
      <c r="N27" s="14">
        <v>1113</v>
      </c>
      <c r="O27" s="14">
        <v>1091</v>
      </c>
      <c r="P27" s="14">
        <v>1207</v>
      </c>
      <c r="Q27" s="14">
        <v>1187</v>
      </c>
      <c r="R27" s="14">
        <v>1078</v>
      </c>
      <c r="S27" s="14">
        <f t="shared" si="2"/>
        <v>1127</v>
      </c>
      <c r="T27" s="14">
        <f t="shared" si="3"/>
        <v>1129</v>
      </c>
    </row>
    <row r="28" spans="1:20" ht="14.25" customHeight="1">
      <c r="A28" s="7" t="s">
        <v>48</v>
      </c>
      <c r="B28" s="14">
        <v>1123</v>
      </c>
      <c r="C28" s="14">
        <v>1157</v>
      </c>
      <c r="D28" s="14">
        <v>1134</v>
      </c>
      <c r="E28" s="14">
        <v>1166</v>
      </c>
      <c r="F28" s="14">
        <v>1142</v>
      </c>
      <c r="G28" s="14">
        <v>1041</v>
      </c>
      <c r="H28" s="14">
        <v>975</v>
      </c>
      <c r="I28" s="14">
        <f t="shared" si="0"/>
        <v>1144</v>
      </c>
      <c r="J28" s="14">
        <f t="shared" si="1"/>
        <v>1105</v>
      </c>
      <c r="K28" s="7" t="s">
        <v>48</v>
      </c>
      <c r="L28" s="14">
        <v>1102</v>
      </c>
      <c r="M28" s="14">
        <v>1065</v>
      </c>
      <c r="N28" s="14">
        <v>1071</v>
      </c>
      <c r="O28" s="14">
        <v>1097</v>
      </c>
      <c r="P28" s="14">
        <v>1139</v>
      </c>
      <c r="Q28" s="14">
        <v>1205</v>
      </c>
      <c r="R28" s="14">
        <v>962</v>
      </c>
      <c r="S28" s="14">
        <f t="shared" si="2"/>
        <v>1095</v>
      </c>
      <c r="T28" s="14">
        <f t="shared" si="3"/>
        <v>1092</v>
      </c>
    </row>
    <row r="29" spans="1:20" ht="14.25" customHeight="1">
      <c r="A29" s="7" t="s">
        <v>49</v>
      </c>
      <c r="B29" s="14">
        <v>947</v>
      </c>
      <c r="C29" s="14">
        <v>956</v>
      </c>
      <c r="D29" s="14">
        <v>1014</v>
      </c>
      <c r="E29" s="14">
        <v>974</v>
      </c>
      <c r="F29" s="14">
        <v>1001</v>
      </c>
      <c r="G29" s="14">
        <v>919</v>
      </c>
      <c r="H29" s="14">
        <v>857</v>
      </c>
      <c r="I29" s="14">
        <f t="shared" si="0"/>
        <v>978</v>
      </c>
      <c r="J29" s="14">
        <f t="shared" si="1"/>
        <v>953</v>
      </c>
      <c r="K29" s="7" t="s">
        <v>49</v>
      </c>
      <c r="L29" s="14">
        <v>923</v>
      </c>
      <c r="M29" s="14">
        <v>939</v>
      </c>
      <c r="N29" s="14">
        <v>993</v>
      </c>
      <c r="O29" s="14">
        <v>970</v>
      </c>
      <c r="P29" s="14">
        <v>1084</v>
      </c>
      <c r="Q29" s="14">
        <v>936</v>
      </c>
      <c r="R29" s="14">
        <v>757</v>
      </c>
      <c r="S29" s="14">
        <f t="shared" si="2"/>
        <v>982</v>
      </c>
      <c r="T29" s="14">
        <f t="shared" si="3"/>
        <v>943</v>
      </c>
    </row>
    <row r="30" spans="1:20" ht="14.25" customHeight="1">
      <c r="A30" s="8" t="s">
        <v>50</v>
      </c>
      <c r="B30" s="15">
        <v>820</v>
      </c>
      <c r="C30" s="15">
        <v>756</v>
      </c>
      <c r="D30" s="15">
        <v>805</v>
      </c>
      <c r="E30" s="15">
        <v>859</v>
      </c>
      <c r="F30" s="15">
        <v>787</v>
      </c>
      <c r="G30" s="15">
        <v>738</v>
      </c>
      <c r="H30" s="15">
        <v>648</v>
      </c>
      <c r="I30" s="15">
        <f t="shared" si="0"/>
        <v>805</v>
      </c>
      <c r="J30" s="15">
        <f t="shared" si="1"/>
        <v>773</v>
      </c>
      <c r="K30" s="8" t="s">
        <v>50</v>
      </c>
      <c r="L30" s="15">
        <v>745</v>
      </c>
      <c r="M30" s="15">
        <v>741</v>
      </c>
      <c r="N30" s="15">
        <v>732</v>
      </c>
      <c r="O30" s="15">
        <v>771</v>
      </c>
      <c r="P30" s="15">
        <v>854</v>
      </c>
      <c r="Q30" s="15">
        <v>779</v>
      </c>
      <c r="R30" s="15">
        <v>570</v>
      </c>
      <c r="S30" s="15">
        <f t="shared" si="2"/>
        <v>769</v>
      </c>
      <c r="T30" s="15">
        <f t="shared" si="3"/>
        <v>742</v>
      </c>
    </row>
    <row r="31" spans="1:20" ht="14.25" customHeight="1">
      <c r="A31" s="6" t="s">
        <v>51</v>
      </c>
      <c r="B31" s="13">
        <f t="shared" ref="B31:J31" si="4">SUM(B7:B30)</f>
        <v>25279</v>
      </c>
      <c r="C31" s="13">
        <f t="shared" si="4"/>
        <v>25942</v>
      </c>
      <c r="D31" s="13">
        <f t="shared" si="4"/>
        <v>24443</v>
      </c>
      <c r="E31" s="13">
        <f t="shared" si="4"/>
        <v>25819</v>
      </c>
      <c r="F31" s="13">
        <f t="shared" si="4"/>
        <v>22872</v>
      </c>
      <c r="G31" s="13">
        <f t="shared" si="4"/>
        <v>24911</v>
      </c>
      <c r="H31" s="13">
        <f t="shared" si="4"/>
        <v>21954</v>
      </c>
      <c r="I31" s="13">
        <f t="shared" si="4"/>
        <v>24869</v>
      </c>
      <c r="J31" s="13">
        <f t="shared" si="4"/>
        <v>24461</v>
      </c>
      <c r="K31" s="6" t="s">
        <v>51</v>
      </c>
      <c r="L31" s="13">
        <f t="shared" ref="L31:T31" si="5">SUM(L7:L30)</f>
        <v>25795</v>
      </c>
      <c r="M31" s="13">
        <f t="shared" si="5"/>
        <v>25355</v>
      </c>
      <c r="N31" s="13">
        <f t="shared" si="5"/>
        <v>24805</v>
      </c>
      <c r="O31" s="13">
        <f t="shared" si="5"/>
        <v>25465</v>
      </c>
      <c r="P31" s="13">
        <f t="shared" si="5"/>
        <v>26259</v>
      </c>
      <c r="Q31" s="13">
        <f t="shared" si="5"/>
        <v>29270</v>
      </c>
      <c r="R31" s="13">
        <f t="shared" si="5"/>
        <v>22893</v>
      </c>
      <c r="S31" s="13">
        <f t="shared" si="5"/>
        <v>25538</v>
      </c>
      <c r="T31" s="13">
        <f t="shared" si="5"/>
        <v>25695</v>
      </c>
    </row>
    <row r="32" spans="1:20" ht="14.25" customHeight="1">
      <c r="A32" s="8" t="s">
        <v>52</v>
      </c>
      <c r="B32" s="15">
        <f t="shared" ref="B32:J32" si="6">ROUND(AVERAGE(B7:B30),0)</f>
        <v>1053</v>
      </c>
      <c r="C32" s="15">
        <f t="shared" si="6"/>
        <v>1081</v>
      </c>
      <c r="D32" s="15">
        <f t="shared" si="6"/>
        <v>1018</v>
      </c>
      <c r="E32" s="15">
        <f t="shared" si="6"/>
        <v>1076</v>
      </c>
      <c r="F32" s="15">
        <f t="shared" si="6"/>
        <v>953</v>
      </c>
      <c r="G32" s="15">
        <f t="shared" si="6"/>
        <v>1038</v>
      </c>
      <c r="H32" s="15">
        <f t="shared" si="6"/>
        <v>915</v>
      </c>
      <c r="I32" s="15">
        <f t="shared" si="6"/>
        <v>1036</v>
      </c>
      <c r="J32" s="15">
        <f t="shared" si="6"/>
        <v>1019</v>
      </c>
      <c r="K32" s="8" t="s">
        <v>52</v>
      </c>
      <c r="L32" s="15">
        <f t="shared" ref="L32:T32" si="7">ROUND(AVERAGE(L7:L30),0)</f>
        <v>1075</v>
      </c>
      <c r="M32" s="15">
        <f t="shared" si="7"/>
        <v>1056</v>
      </c>
      <c r="N32" s="15">
        <f t="shared" si="7"/>
        <v>1034</v>
      </c>
      <c r="O32" s="15">
        <f t="shared" si="7"/>
        <v>1061</v>
      </c>
      <c r="P32" s="15">
        <f t="shared" si="7"/>
        <v>1094</v>
      </c>
      <c r="Q32" s="15">
        <f t="shared" si="7"/>
        <v>1220</v>
      </c>
      <c r="R32" s="15">
        <f t="shared" si="7"/>
        <v>954</v>
      </c>
      <c r="S32" s="15">
        <f t="shared" si="7"/>
        <v>1064</v>
      </c>
      <c r="T32" s="15">
        <f t="shared" si="7"/>
        <v>1071</v>
      </c>
    </row>
    <row r="33" spans="1:20" ht="14.25" customHeight="1">
      <c r="A33" s="6" t="s">
        <v>53</v>
      </c>
      <c r="B33" s="6" t="str">
        <f>A25</f>
        <v>18~19시</v>
      </c>
      <c r="C33" s="6" t="str">
        <f>A25</f>
        <v>18~19시</v>
      </c>
      <c r="D33" s="6" t="str">
        <f>A26</f>
        <v>19~20시</v>
      </c>
      <c r="E33" s="6" t="str">
        <f>A19</f>
        <v>12~13시</v>
      </c>
      <c r="F33" s="6" t="str">
        <f>A15</f>
        <v>08~09시</v>
      </c>
      <c r="G33" s="6" t="str">
        <f>A24</f>
        <v>17~18시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K20</f>
        <v>13~14시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1956</v>
      </c>
      <c r="C34" s="14">
        <f t="shared" si="8"/>
        <v>1919</v>
      </c>
      <c r="D34" s="14">
        <f t="shared" si="8"/>
        <v>1965</v>
      </c>
      <c r="E34" s="14">
        <f t="shared" si="8"/>
        <v>2799</v>
      </c>
      <c r="F34" s="14">
        <f t="shared" si="8"/>
        <v>1494</v>
      </c>
      <c r="G34" s="14">
        <f t="shared" si="8"/>
        <v>1682</v>
      </c>
      <c r="H34" s="14">
        <f t="shared" si="8"/>
        <v>1723</v>
      </c>
      <c r="I34" s="14">
        <f t="shared" si="8"/>
        <v>1772</v>
      </c>
      <c r="J34" s="14">
        <f t="shared" si="8"/>
        <v>1674</v>
      </c>
      <c r="K34" s="7" t="s">
        <v>54</v>
      </c>
      <c r="L34" s="14">
        <f t="shared" ref="L34:T34" si="9">MAX(L7:L30)</f>
        <v>2143</v>
      </c>
      <c r="M34" s="14">
        <f t="shared" si="9"/>
        <v>2108</v>
      </c>
      <c r="N34" s="14">
        <f t="shared" si="9"/>
        <v>2024</v>
      </c>
      <c r="O34" s="14">
        <f t="shared" si="9"/>
        <v>2178</v>
      </c>
      <c r="P34" s="14">
        <f t="shared" si="9"/>
        <v>2009</v>
      </c>
      <c r="Q34" s="14">
        <f t="shared" si="9"/>
        <v>1884</v>
      </c>
      <c r="R34" s="14">
        <f t="shared" si="9"/>
        <v>1581</v>
      </c>
      <c r="S34" s="14">
        <f t="shared" si="9"/>
        <v>2089</v>
      </c>
      <c r="T34" s="14">
        <f t="shared" si="9"/>
        <v>1865</v>
      </c>
    </row>
    <row r="35" spans="1:20" ht="14.25" customHeight="1">
      <c r="A35" s="8" t="s">
        <v>55</v>
      </c>
      <c r="B35" s="11">
        <f t="shared" ref="B35:J35" si="10">ROUND(B34/B31%,2)</f>
        <v>7.74</v>
      </c>
      <c r="C35" s="11">
        <f t="shared" si="10"/>
        <v>7.4</v>
      </c>
      <c r="D35" s="11">
        <f t="shared" si="10"/>
        <v>8.0399999999999991</v>
      </c>
      <c r="E35" s="11">
        <f t="shared" si="10"/>
        <v>10.84</v>
      </c>
      <c r="F35" s="11">
        <f t="shared" si="10"/>
        <v>6.53</v>
      </c>
      <c r="G35" s="11">
        <f t="shared" si="10"/>
        <v>6.75</v>
      </c>
      <c r="H35" s="11">
        <f t="shared" si="10"/>
        <v>7.85</v>
      </c>
      <c r="I35" s="11">
        <f t="shared" si="10"/>
        <v>7.13</v>
      </c>
      <c r="J35" s="11">
        <f t="shared" si="10"/>
        <v>6.84</v>
      </c>
      <c r="K35" s="8" t="s">
        <v>55</v>
      </c>
      <c r="L35" s="11">
        <f t="shared" ref="L35:T35" si="11">ROUND(L34/L31%,2)</f>
        <v>8.31</v>
      </c>
      <c r="M35" s="11">
        <f t="shared" si="11"/>
        <v>8.31</v>
      </c>
      <c r="N35" s="11">
        <f t="shared" si="11"/>
        <v>8.16</v>
      </c>
      <c r="O35" s="11">
        <f t="shared" si="11"/>
        <v>8.5500000000000007</v>
      </c>
      <c r="P35" s="11">
        <f t="shared" si="11"/>
        <v>7.65</v>
      </c>
      <c r="Q35" s="11">
        <f t="shared" si="11"/>
        <v>6.44</v>
      </c>
      <c r="R35" s="11">
        <f t="shared" si="11"/>
        <v>6.91</v>
      </c>
      <c r="S35" s="11">
        <f t="shared" si="11"/>
        <v>8.18</v>
      </c>
      <c r="T35" s="11">
        <f t="shared" si="11"/>
        <v>7.26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53297</v>
      </c>
      <c r="D39" s="16">
        <v>26959</v>
      </c>
      <c r="E39" s="17">
        <v>26338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0.50600000000000001</v>
      </c>
      <c r="E40" s="19">
        <f>ROUND(E39/C39,3)</f>
        <v>0.49399999999999999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50407</v>
      </c>
      <c r="D41" s="16">
        <v>24869</v>
      </c>
      <c r="E41" s="17">
        <v>25538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0.49299999999999999</v>
      </c>
      <c r="E42" s="19">
        <f>ROUND(E41/C41,3)</f>
        <v>0.50700000000000001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-2890</v>
      </c>
      <c r="D43" s="16">
        <f>D41-D39</f>
        <v>-2090</v>
      </c>
      <c r="E43" s="17">
        <f>E41-E39</f>
        <v>-800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-5.4224440400022514E-2</v>
      </c>
      <c r="D44" s="18">
        <f>(D41-D39)/D39</f>
        <v>-7.7525130754108093E-2</v>
      </c>
      <c r="E44" s="19">
        <f>(E41-E39)/E39</f>
        <v>-3.037436403675298E-2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&amp;C- 157 -</oddFooter>
    <firstFooter>&amp;C- 156 -</firstFooter>
  </headerFooter>
  <drawing r:id="rId2"/>
</worksheet>
</file>

<file path=xl/worksheets/sheet19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topLeftCell="A29" zoomScale="60" zoomScaleNormal="100" workbookViewId="0">
      <selection activeCell="N51" sqref="N51"/>
    </sheetView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404</v>
      </c>
      <c r="B1" s="2"/>
      <c r="C1" s="2"/>
      <c r="D1" s="2"/>
      <c r="E1" s="2"/>
      <c r="F1" s="2" t="s">
        <v>405</v>
      </c>
      <c r="G1" s="2"/>
      <c r="H1" s="2"/>
      <c r="I1" s="2"/>
      <c r="J1" s="2"/>
      <c r="K1" s="2" t="s">
        <v>365</v>
      </c>
      <c r="L1" s="2"/>
      <c r="M1" s="2"/>
      <c r="N1" s="2"/>
      <c r="O1" s="2"/>
      <c r="P1" s="2" t="s">
        <v>246</v>
      </c>
      <c r="Q1" s="2"/>
      <c r="R1" s="2"/>
      <c r="S1" s="2"/>
      <c r="T1" s="2"/>
    </row>
    <row r="2" spans="1:20" ht="15.75" customHeight="1">
      <c r="A2" s="2" t="s">
        <v>86</v>
      </c>
      <c r="B2" s="2"/>
      <c r="C2" s="2"/>
      <c r="D2" s="2"/>
      <c r="E2" s="2"/>
      <c r="F2" s="2" t="s">
        <v>393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394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559</v>
      </c>
      <c r="C7" s="13">
        <v>750</v>
      </c>
      <c r="D7" s="13">
        <v>654</v>
      </c>
      <c r="E7" s="13">
        <v>736</v>
      </c>
      <c r="F7" s="13">
        <v>824</v>
      </c>
      <c r="G7" s="13">
        <v>877</v>
      </c>
      <c r="H7" s="13">
        <v>815</v>
      </c>
      <c r="I7" s="13">
        <f t="shared" ref="I7:I30" si="0">ROUND(AVERAGE(B7:F7),0)</f>
        <v>705</v>
      </c>
      <c r="J7" s="13">
        <f t="shared" ref="J7:J30" si="1">ROUND(AVERAGE(B7:H7),0)</f>
        <v>745</v>
      </c>
      <c r="K7" s="6" t="s">
        <v>27</v>
      </c>
      <c r="L7" s="13">
        <v>452</v>
      </c>
      <c r="M7" s="13">
        <v>573</v>
      </c>
      <c r="N7" s="13">
        <v>745</v>
      </c>
      <c r="O7" s="13">
        <v>585</v>
      </c>
      <c r="P7" s="13">
        <v>622</v>
      </c>
      <c r="Q7" s="13">
        <v>1188</v>
      </c>
      <c r="R7" s="13">
        <v>1314</v>
      </c>
      <c r="S7" s="13">
        <f t="shared" ref="S7:S30" si="2">ROUND(AVERAGE(L7:P7),0)</f>
        <v>595</v>
      </c>
      <c r="T7" s="13">
        <f t="shared" ref="T7:T30" si="3">ROUND(AVERAGE(L7:R7),0)</f>
        <v>783</v>
      </c>
    </row>
    <row r="8" spans="1:20" ht="14.25" customHeight="1">
      <c r="A8" s="7" t="s">
        <v>28</v>
      </c>
      <c r="B8" s="14">
        <v>388</v>
      </c>
      <c r="C8" s="14">
        <v>482</v>
      </c>
      <c r="D8" s="14">
        <v>495</v>
      </c>
      <c r="E8" s="14">
        <v>534</v>
      </c>
      <c r="F8" s="14">
        <v>517</v>
      </c>
      <c r="G8" s="14">
        <v>632</v>
      </c>
      <c r="H8" s="14">
        <v>532</v>
      </c>
      <c r="I8" s="14">
        <f t="shared" si="0"/>
        <v>483</v>
      </c>
      <c r="J8" s="14">
        <f t="shared" si="1"/>
        <v>511</v>
      </c>
      <c r="K8" s="7" t="s">
        <v>28</v>
      </c>
      <c r="L8" s="14">
        <v>362</v>
      </c>
      <c r="M8" s="14">
        <v>3008</v>
      </c>
      <c r="N8" s="14">
        <v>649</v>
      </c>
      <c r="O8" s="14">
        <v>540</v>
      </c>
      <c r="P8" s="14">
        <v>418</v>
      </c>
      <c r="Q8" s="14">
        <v>660</v>
      </c>
      <c r="R8" s="14">
        <v>753</v>
      </c>
      <c r="S8" s="14">
        <f t="shared" si="2"/>
        <v>995</v>
      </c>
      <c r="T8" s="14">
        <f t="shared" si="3"/>
        <v>913</v>
      </c>
    </row>
    <row r="9" spans="1:20" ht="14.25" customHeight="1">
      <c r="A9" s="7" t="s">
        <v>29</v>
      </c>
      <c r="B9" s="14">
        <v>267</v>
      </c>
      <c r="C9" s="14">
        <v>415</v>
      </c>
      <c r="D9" s="14">
        <v>393</v>
      </c>
      <c r="E9" s="14">
        <v>417</v>
      </c>
      <c r="F9" s="14">
        <v>426</v>
      </c>
      <c r="G9" s="14">
        <v>490</v>
      </c>
      <c r="H9" s="14">
        <v>410</v>
      </c>
      <c r="I9" s="14">
        <f t="shared" si="0"/>
        <v>384</v>
      </c>
      <c r="J9" s="14">
        <f t="shared" si="1"/>
        <v>403</v>
      </c>
      <c r="K9" s="7" t="s">
        <v>29</v>
      </c>
      <c r="L9" s="14">
        <v>289</v>
      </c>
      <c r="M9" s="14">
        <v>2104</v>
      </c>
      <c r="N9" s="14">
        <v>638</v>
      </c>
      <c r="O9" s="14">
        <v>1061</v>
      </c>
      <c r="P9" s="14">
        <v>351</v>
      </c>
      <c r="Q9" s="14">
        <v>718</v>
      </c>
      <c r="R9" s="14">
        <v>599</v>
      </c>
      <c r="S9" s="14">
        <f t="shared" si="2"/>
        <v>889</v>
      </c>
      <c r="T9" s="14">
        <f t="shared" si="3"/>
        <v>823</v>
      </c>
    </row>
    <row r="10" spans="1:20" ht="14.25" customHeight="1">
      <c r="A10" s="7" t="s">
        <v>30</v>
      </c>
      <c r="B10" s="14">
        <v>244</v>
      </c>
      <c r="C10" s="14">
        <v>368</v>
      </c>
      <c r="D10" s="14">
        <v>385</v>
      </c>
      <c r="E10" s="14">
        <v>404</v>
      </c>
      <c r="F10" s="14">
        <v>398</v>
      </c>
      <c r="G10" s="14">
        <v>411</v>
      </c>
      <c r="H10" s="14">
        <v>342</v>
      </c>
      <c r="I10" s="14">
        <f t="shared" si="0"/>
        <v>360</v>
      </c>
      <c r="J10" s="14">
        <f t="shared" si="1"/>
        <v>365</v>
      </c>
      <c r="K10" s="7" t="s">
        <v>30</v>
      </c>
      <c r="L10" s="14">
        <v>457</v>
      </c>
      <c r="M10" s="14">
        <v>1023</v>
      </c>
      <c r="N10" s="14">
        <v>1546</v>
      </c>
      <c r="O10" s="14">
        <v>2251</v>
      </c>
      <c r="P10" s="14">
        <v>418</v>
      </c>
      <c r="Q10" s="14">
        <v>644</v>
      </c>
      <c r="R10" s="14">
        <v>554</v>
      </c>
      <c r="S10" s="14">
        <f t="shared" si="2"/>
        <v>1139</v>
      </c>
      <c r="T10" s="14">
        <f t="shared" si="3"/>
        <v>985</v>
      </c>
    </row>
    <row r="11" spans="1:20" ht="14.25" customHeight="1">
      <c r="A11" s="7" t="s">
        <v>31</v>
      </c>
      <c r="B11" s="14">
        <v>338</v>
      </c>
      <c r="C11" s="14">
        <v>424</v>
      </c>
      <c r="D11" s="14">
        <v>411</v>
      </c>
      <c r="E11" s="14">
        <v>389</v>
      </c>
      <c r="F11" s="14">
        <v>458</v>
      </c>
      <c r="G11" s="14">
        <v>476</v>
      </c>
      <c r="H11" s="14">
        <v>407</v>
      </c>
      <c r="I11" s="14">
        <f t="shared" si="0"/>
        <v>404</v>
      </c>
      <c r="J11" s="14">
        <f t="shared" si="1"/>
        <v>415</v>
      </c>
      <c r="K11" s="7" t="s">
        <v>31</v>
      </c>
      <c r="L11" s="14">
        <v>2446</v>
      </c>
      <c r="M11" s="14">
        <v>1408</v>
      </c>
      <c r="N11" s="14">
        <v>776</v>
      </c>
      <c r="O11" s="14">
        <v>3063</v>
      </c>
      <c r="P11" s="14">
        <v>552</v>
      </c>
      <c r="Q11" s="14">
        <v>757</v>
      </c>
      <c r="R11" s="14">
        <v>601</v>
      </c>
      <c r="S11" s="14">
        <f t="shared" si="2"/>
        <v>1649</v>
      </c>
      <c r="T11" s="14">
        <f t="shared" si="3"/>
        <v>1372</v>
      </c>
    </row>
    <row r="12" spans="1:20" ht="14.25" customHeight="1">
      <c r="A12" s="8" t="s">
        <v>32</v>
      </c>
      <c r="B12" s="15">
        <v>763</v>
      </c>
      <c r="C12" s="15">
        <v>704</v>
      </c>
      <c r="D12" s="15">
        <v>666</v>
      </c>
      <c r="E12" s="15">
        <v>721</v>
      </c>
      <c r="F12" s="15">
        <v>723</v>
      </c>
      <c r="G12" s="15">
        <v>675</v>
      </c>
      <c r="H12" s="15">
        <v>475</v>
      </c>
      <c r="I12" s="15">
        <f t="shared" si="0"/>
        <v>715</v>
      </c>
      <c r="J12" s="15">
        <f t="shared" si="1"/>
        <v>675</v>
      </c>
      <c r="K12" s="8" t="s">
        <v>32</v>
      </c>
      <c r="L12" s="15">
        <v>1197</v>
      </c>
      <c r="M12" s="15">
        <v>2280</v>
      </c>
      <c r="N12" s="15">
        <v>1209</v>
      </c>
      <c r="O12" s="15">
        <v>1319</v>
      </c>
      <c r="P12" s="15">
        <v>1042</v>
      </c>
      <c r="Q12" s="15">
        <v>1030</v>
      </c>
      <c r="R12" s="15">
        <v>850</v>
      </c>
      <c r="S12" s="15">
        <f t="shared" si="2"/>
        <v>1409</v>
      </c>
      <c r="T12" s="15">
        <f t="shared" si="3"/>
        <v>1275</v>
      </c>
    </row>
    <row r="13" spans="1:20" ht="14.25" customHeight="1">
      <c r="A13" s="6" t="s">
        <v>33</v>
      </c>
      <c r="B13" s="13">
        <v>1551</v>
      </c>
      <c r="C13" s="13">
        <v>1352</v>
      </c>
      <c r="D13" s="13">
        <v>1265</v>
      </c>
      <c r="E13" s="13">
        <v>1282</v>
      </c>
      <c r="F13" s="13">
        <v>1303</v>
      </c>
      <c r="G13" s="13">
        <v>1012</v>
      </c>
      <c r="H13" s="13">
        <v>712</v>
      </c>
      <c r="I13" s="13">
        <f t="shared" si="0"/>
        <v>1351</v>
      </c>
      <c r="J13" s="13">
        <f t="shared" si="1"/>
        <v>1211</v>
      </c>
      <c r="K13" s="6" t="s">
        <v>33</v>
      </c>
      <c r="L13" s="13">
        <v>1971</v>
      </c>
      <c r="M13" s="13">
        <v>1866</v>
      </c>
      <c r="N13" s="13">
        <v>2533</v>
      </c>
      <c r="O13" s="13">
        <v>1812</v>
      </c>
      <c r="P13" s="13">
        <v>1770</v>
      </c>
      <c r="Q13" s="13">
        <v>1446</v>
      </c>
      <c r="R13" s="13">
        <v>954</v>
      </c>
      <c r="S13" s="13">
        <f t="shared" si="2"/>
        <v>1990</v>
      </c>
      <c r="T13" s="13">
        <f t="shared" si="3"/>
        <v>1765</v>
      </c>
    </row>
    <row r="14" spans="1:20" ht="14.25" customHeight="1">
      <c r="A14" s="7" t="s">
        <v>34</v>
      </c>
      <c r="B14" s="14">
        <v>2495</v>
      </c>
      <c r="C14" s="14">
        <v>2133</v>
      </c>
      <c r="D14" s="14">
        <v>2351</v>
      </c>
      <c r="E14" s="14">
        <v>2545</v>
      </c>
      <c r="F14" s="14">
        <v>2367</v>
      </c>
      <c r="G14" s="14">
        <v>1649</v>
      </c>
      <c r="H14" s="14">
        <v>827</v>
      </c>
      <c r="I14" s="14">
        <f t="shared" si="0"/>
        <v>2378</v>
      </c>
      <c r="J14" s="14">
        <f t="shared" si="1"/>
        <v>2052</v>
      </c>
      <c r="K14" s="7" t="s">
        <v>34</v>
      </c>
      <c r="L14" s="14">
        <v>2894</v>
      </c>
      <c r="M14" s="14">
        <v>2825</v>
      </c>
      <c r="N14" s="14">
        <v>5346</v>
      </c>
      <c r="O14" s="14">
        <v>2503</v>
      </c>
      <c r="P14" s="14">
        <v>2030</v>
      </c>
      <c r="Q14" s="14">
        <v>1747</v>
      </c>
      <c r="R14" s="14">
        <v>1069</v>
      </c>
      <c r="S14" s="14">
        <f t="shared" si="2"/>
        <v>3120</v>
      </c>
      <c r="T14" s="14">
        <f t="shared" si="3"/>
        <v>2631</v>
      </c>
    </row>
    <row r="15" spans="1:20" ht="14.25" customHeight="1">
      <c r="A15" s="7" t="s">
        <v>35</v>
      </c>
      <c r="B15" s="14">
        <v>2520</v>
      </c>
      <c r="C15" s="14">
        <v>2227</v>
      </c>
      <c r="D15" s="14">
        <v>2052</v>
      </c>
      <c r="E15" s="14">
        <v>2049</v>
      </c>
      <c r="F15" s="14">
        <v>2471</v>
      </c>
      <c r="G15" s="14">
        <v>2108</v>
      </c>
      <c r="H15" s="14">
        <v>1117</v>
      </c>
      <c r="I15" s="14">
        <f t="shared" si="0"/>
        <v>2264</v>
      </c>
      <c r="J15" s="14">
        <f t="shared" si="1"/>
        <v>2078</v>
      </c>
      <c r="K15" s="7" t="s">
        <v>35</v>
      </c>
      <c r="L15" s="14">
        <v>2046</v>
      </c>
      <c r="M15" s="14">
        <v>1939</v>
      </c>
      <c r="N15" s="14">
        <v>2081</v>
      </c>
      <c r="O15" s="14">
        <v>2539</v>
      </c>
      <c r="P15" s="14">
        <v>2157</v>
      </c>
      <c r="Q15" s="14">
        <v>2309</v>
      </c>
      <c r="R15" s="14">
        <v>2111</v>
      </c>
      <c r="S15" s="14">
        <f t="shared" si="2"/>
        <v>2152</v>
      </c>
      <c r="T15" s="14">
        <f t="shared" si="3"/>
        <v>2169</v>
      </c>
    </row>
    <row r="16" spans="1:20" ht="14.25" customHeight="1">
      <c r="A16" s="7" t="s">
        <v>36</v>
      </c>
      <c r="B16" s="14">
        <v>2164</v>
      </c>
      <c r="C16" s="14">
        <v>2097</v>
      </c>
      <c r="D16" s="14">
        <v>2132</v>
      </c>
      <c r="E16" s="14">
        <v>2076</v>
      </c>
      <c r="F16" s="14">
        <v>2074</v>
      </c>
      <c r="G16" s="14">
        <v>2134</v>
      </c>
      <c r="H16" s="14">
        <v>1467</v>
      </c>
      <c r="I16" s="14">
        <f t="shared" si="0"/>
        <v>2109</v>
      </c>
      <c r="J16" s="14">
        <f t="shared" si="1"/>
        <v>2021</v>
      </c>
      <c r="K16" s="7" t="s">
        <v>36</v>
      </c>
      <c r="L16" s="14">
        <v>1946</v>
      </c>
      <c r="M16" s="14">
        <v>1931</v>
      </c>
      <c r="N16" s="14">
        <v>1820</v>
      </c>
      <c r="O16" s="14">
        <v>1998</v>
      </c>
      <c r="P16" s="14">
        <v>1888</v>
      </c>
      <c r="Q16" s="14">
        <v>1851</v>
      </c>
      <c r="R16" s="14">
        <v>1471</v>
      </c>
      <c r="S16" s="14">
        <f t="shared" si="2"/>
        <v>1917</v>
      </c>
      <c r="T16" s="14">
        <f t="shared" si="3"/>
        <v>1844</v>
      </c>
    </row>
    <row r="17" spans="1:20" ht="14.25" customHeight="1">
      <c r="A17" s="7" t="s">
        <v>37</v>
      </c>
      <c r="B17" s="14">
        <v>2077</v>
      </c>
      <c r="C17" s="14">
        <v>2012</v>
      </c>
      <c r="D17" s="14">
        <v>2058</v>
      </c>
      <c r="E17" s="14">
        <v>1991</v>
      </c>
      <c r="F17" s="14">
        <v>2066</v>
      </c>
      <c r="G17" s="14">
        <v>2203</v>
      </c>
      <c r="H17" s="14">
        <v>1701</v>
      </c>
      <c r="I17" s="14">
        <f t="shared" si="0"/>
        <v>2041</v>
      </c>
      <c r="J17" s="14">
        <f t="shared" si="1"/>
        <v>2015</v>
      </c>
      <c r="K17" s="7" t="s">
        <v>37</v>
      </c>
      <c r="L17" s="14">
        <v>1846</v>
      </c>
      <c r="M17" s="14">
        <v>1801</v>
      </c>
      <c r="N17" s="14">
        <v>1753</v>
      </c>
      <c r="O17" s="14">
        <v>1839</v>
      </c>
      <c r="P17" s="14">
        <v>1894</v>
      </c>
      <c r="Q17" s="14">
        <v>1882</v>
      </c>
      <c r="R17" s="14">
        <v>1652</v>
      </c>
      <c r="S17" s="14">
        <f t="shared" si="2"/>
        <v>1827</v>
      </c>
      <c r="T17" s="14">
        <f t="shared" si="3"/>
        <v>1810</v>
      </c>
    </row>
    <row r="18" spans="1:20" ht="14.25" customHeight="1">
      <c r="A18" s="8" t="s">
        <v>38</v>
      </c>
      <c r="B18" s="15">
        <v>1929</v>
      </c>
      <c r="C18" s="15">
        <v>1882</v>
      </c>
      <c r="D18" s="15">
        <v>2008</v>
      </c>
      <c r="E18" s="15">
        <v>1964</v>
      </c>
      <c r="F18" s="15">
        <v>1983</v>
      </c>
      <c r="G18" s="15">
        <v>2210</v>
      </c>
      <c r="H18" s="15">
        <v>1453</v>
      </c>
      <c r="I18" s="15">
        <f t="shared" si="0"/>
        <v>1953</v>
      </c>
      <c r="J18" s="15">
        <f t="shared" si="1"/>
        <v>1918</v>
      </c>
      <c r="K18" s="8" t="s">
        <v>38</v>
      </c>
      <c r="L18" s="15">
        <v>1766</v>
      </c>
      <c r="M18" s="15">
        <v>1707</v>
      </c>
      <c r="N18" s="15">
        <v>1785</v>
      </c>
      <c r="O18" s="15">
        <v>1819</v>
      </c>
      <c r="P18" s="15">
        <v>1735</v>
      </c>
      <c r="Q18" s="15">
        <v>1931</v>
      </c>
      <c r="R18" s="15">
        <v>1755</v>
      </c>
      <c r="S18" s="15">
        <f t="shared" si="2"/>
        <v>1762</v>
      </c>
      <c r="T18" s="15">
        <f t="shared" si="3"/>
        <v>1785</v>
      </c>
    </row>
    <row r="19" spans="1:20" ht="14.25" customHeight="1">
      <c r="A19" s="6" t="s">
        <v>39</v>
      </c>
      <c r="B19" s="13">
        <v>1797</v>
      </c>
      <c r="C19" s="13">
        <v>1860</v>
      </c>
      <c r="D19" s="13">
        <v>1806</v>
      </c>
      <c r="E19" s="13">
        <v>1766</v>
      </c>
      <c r="F19" s="13">
        <v>1947</v>
      </c>
      <c r="G19" s="13">
        <v>2264</v>
      </c>
      <c r="H19" s="13">
        <v>1660</v>
      </c>
      <c r="I19" s="13">
        <f t="shared" si="0"/>
        <v>1835</v>
      </c>
      <c r="J19" s="13">
        <f t="shared" si="1"/>
        <v>1871</v>
      </c>
      <c r="K19" s="6" t="s">
        <v>39</v>
      </c>
      <c r="L19" s="13">
        <v>1666</v>
      </c>
      <c r="M19" s="13">
        <v>1572</v>
      </c>
      <c r="N19" s="13">
        <v>1680</v>
      </c>
      <c r="O19" s="13">
        <v>1751</v>
      </c>
      <c r="P19" s="13">
        <v>1645</v>
      </c>
      <c r="Q19" s="13">
        <v>1927</v>
      </c>
      <c r="R19" s="13">
        <v>1785</v>
      </c>
      <c r="S19" s="13">
        <f t="shared" si="2"/>
        <v>1663</v>
      </c>
      <c r="T19" s="13">
        <f t="shared" si="3"/>
        <v>1718</v>
      </c>
    </row>
    <row r="20" spans="1:20" ht="14.25" customHeight="1">
      <c r="A20" s="7" t="s">
        <v>40</v>
      </c>
      <c r="B20" s="14">
        <v>1967</v>
      </c>
      <c r="C20" s="14">
        <v>1886</v>
      </c>
      <c r="D20" s="14">
        <v>1861</v>
      </c>
      <c r="E20" s="14">
        <v>1976</v>
      </c>
      <c r="F20" s="14">
        <v>1964</v>
      </c>
      <c r="G20" s="14">
        <v>2275</v>
      </c>
      <c r="H20" s="14">
        <v>1846</v>
      </c>
      <c r="I20" s="14">
        <f t="shared" si="0"/>
        <v>1931</v>
      </c>
      <c r="J20" s="14">
        <f t="shared" si="1"/>
        <v>1968</v>
      </c>
      <c r="K20" s="7" t="s">
        <v>40</v>
      </c>
      <c r="L20" s="14">
        <v>1695</v>
      </c>
      <c r="M20" s="14">
        <v>1571</v>
      </c>
      <c r="N20" s="14">
        <v>1778</v>
      </c>
      <c r="O20" s="14">
        <v>1758</v>
      </c>
      <c r="P20" s="14">
        <v>1738</v>
      </c>
      <c r="Q20" s="14">
        <v>2118</v>
      </c>
      <c r="R20" s="14">
        <v>1927</v>
      </c>
      <c r="S20" s="14">
        <f t="shared" si="2"/>
        <v>1708</v>
      </c>
      <c r="T20" s="14">
        <f t="shared" si="3"/>
        <v>1798</v>
      </c>
    </row>
    <row r="21" spans="1:20" ht="14.25" customHeight="1">
      <c r="A21" s="7" t="s">
        <v>41</v>
      </c>
      <c r="B21" s="14">
        <v>2022</v>
      </c>
      <c r="C21" s="14">
        <v>2050</v>
      </c>
      <c r="D21" s="14">
        <v>2109</v>
      </c>
      <c r="E21" s="14">
        <v>1783</v>
      </c>
      <c r="F21" s="14">
        <v>2076</v>
      </c>
      <c r="G21" s="14">
        <v>2353</v>
      </c>
      <c r="H21" s="14">
        <v>1943</v>
      </c>
      <c r="I21" s="14">
        <f t="shared" si="0"/>
        <v>2008</v>
      </c>
      <c r="J21" s="14">
        <f t="shared" si="1"/>
        <v>2048</v>
      </c>
      <c r="K21" s="7" t="s">
        <v>41</v>
      </c>
      <c r="L21" s="14">
        <v>1773</v>
      </c>
      <c r="M21" s="14">
        <v>1714</v>
      </c>
      <c r="N21" s="14">
        <v>1912</v>
      </c>
      <c r="O21" s="14">
        <v>1572</v>
      </c>
      <c r="P21" s="14">
        <v>1943</v>
      </c>
      <c r="Q21" s="14">
        <v>2101</v>
      </c>
      <c r="R21" s="14">
        <v>1993</v>
      </c>
      <c r="S21" s="14">
        <f t="shared" si="2"/>
        <v>1783</v>
      </c>
      <c r="T21" s="14">
        <f t="shared" si="3"/>
        <v>1858</v>
      </c>
    </row>
    <row r="22" spans="1:20" ht="14.25" customHeight="1">
      <c r="A22" s="7" t="s">
        <v>42</v>
      </c>
      <c r="B22" s="14">
        <v>2035</v>
      </c>
      <c r="C22" s="14">
        <v>2117</v>
      </c>
      <c r="D22" s="14">
        <v>2117</v>
      </c>
      <c r="E22" s="14">
        <v>2208</v>
      </c>
      <c r="F22" s="14">
        <v>2109</v>
      </c>
      <c r="G22" s="14">
        <v>2411</v>
      </c>
      <c r="H22" s="14">
        <v>2119</v>
      </c>
      <c r="I22" s="14">
        <f t="shared" si="0"/>
        <v>2117</v>
      </c>
      <c r="J22" s="14">
        <f t="shared" si="1"/>
        <v>2159</v>
      </c>
      <c r="K22" s="7" t="s">
        <v>42</v>
      </c>
      <c r="L22" s="14">
        <v>1766</v>
      </c>
      <c r="M22" s="14">
        <v>1688</v>
      </c>
      <c r="N22" s="14">
        <v>1841</v>
      </c>
      <c r="O22" s="14">
        <v>1920</v>
      </c>
      <c r="P22" s="14">
        <v>1792</v>
      </c>
      <c r="Q22" s="14">
        <v>2082</v>
      </c>
      <c r="R22" s="14">
        <v>1860</v>
      </c>
      <c r="S22" s="14">
        <f t="shared" si="2"/>
        <v>1801</v>
      </c>
      <c r="T22" s="14">
        <f t="shared" si="3"/>
        <v>1850</v>
      </c>
    </row>
    <row r="23" spans="1:20" ht="14.25" customHeight="1">
      <c r="A23" s="7" t="s">
        <v>43</v>
      </c>
      <c r="B23" s="14">
        <v>2272</v>
      </c>
      <c r="C23" s="14">
        <v>2203</v>
      </c>
      <c r="D23" s="14">
        <v>2203</v>
      </c>
      <c r="E23" s="14">
        <v>2200</v>
      </c>
      <c r="F23" s="14">
        <v>2286</v>
      </c>
      <c r="G23" s="14">
        <v>2442</v>
      </c>
      <c r="H23" s="14">
        <v>2267</v>
      </c>
      <c r="I23" s="14">
        <f t="shared" si="0"/>
        <v>2233</v>
      </c>
      <c r="J23" s="14">
        <f t="shared" si="1"/>
        <v>2268</v>
      </c>
      <c r="K23" s="7" t="s">
        <v>43</v>
      </c>
      <c r="L23" s="14">
        <v>1765</v>
      </c>
      <c r="M23" s="14">
        <v>1744</v>
      </c>
      <c r="N23" s="14">
        <v>1840</v>
      </c>
      <c r="O23" s="14">
        <v>1859</v>
      </c>
      <c r="P23" s="14">
        <v>1914</v>
      </c>
      <c r="Q23" s="14">
        <v>1964</v>
      </c>
      <c r="R23" s="14">
        <v>1773</v>
      </c>
      <c r="S23" s="14">
        <f t="shared" si="2"/>
        <v>1824</v>
      </c>
      <c r="T23" s="14">
        <f t="shared" si="3"/>
        <v>1837</v>
      </c>
    </row>
    <row r="24" spans="1:20" ht="14.25" customHeight="1">
      <c r="A24" s="8" t="s">
        <v>44</v>
      </c>
      <c r="B24" s="15">
        <v>2246</v>
      </c>
      <c r="C24" s="15">
        <v>2112</v>
      </c>
      <c r="D24" s="15">
        <v>2169</v>
      </c>
      <c r="E24" s="15">
        <v>2261</v>
      </c>
      <c r="F24" s="15">
        <v>2128</v>
      </c>
      <c r="G24" s="15">
        <v>2463</v>
      </c>
      <c r="H24" s="15">
        <v>2248</v>
      </c>
      <c r="I24" s="15">
        <f t="shared" si="0"/>
        <v>2183</v>
      </c>
      <c r="J24" s="15">
        <f t="shared" si="1"/>
        <v>2232</v>
      </c>
      <c r="K24" s="8" t="s">
        <v>44</v>
      </c>
      <c r="L24" s="15">
        <v>1643</v>
      </c>
      <c r="M24" s="15">
        <v>1646</v>
      </c>
      <c r="N24" s="15">
        <v>1756</v>
      </c>
      <c r="O24" s="15">
        <v>1730</v>
      </c>
      <c r="P24" s="15">
        <v>1769</v>
      </c>
      <c r="Q24" s="15">
        <v>1868</v>
      </c>
      <c r="R24" s="15">
        <v>1617</v>
      </c>
      <c r="S24" s="15">
        <f t="shared" si="2"/>
        <v>1709</v>
      </c>
      <c r="T24" s="15">
        <f t="shared" si="3"/>
        <v>1718</v>
      </c>
    </row>
    <row r="25" spans="1:20" ht="14.25" customHeight="1">
      <c r="A25" s="6" t="s">
        <v>45</v>
      </c>
      <c r="B25" s="13">
        <v>2651</v>
      </c>
      <c r="C25" s="13">
        <v>2446</v>
      </c>
      <c r="D25" s="13">
        <v>2516</v>
      </c>
      <c r="E25" s="13">
        <v>2514</v>
      </c>
      <c r="F25" s="13">
        <v>2476</v>
      </c>
      <c r="G25" s="13">
        <v>2481</v>
      </c>
      <c r="H25" s="13">
        <v>2565</v>
      </c>
      <c r="I25" s="13">
        <f t="shared" si="0"/>
        <v>2521</v>
      </c>
      <c r="J25" s="13">
        <f t="shared" si="1"/>
        <v>2521</v>
      </c>
      <c r="K25" s="6" t="s">
        <v>45</v>
      </c>
      <c r="L25" s="13">
        <v>1717</v>
      </c>
      <c r="M25" s="13">
        <v>1531</v>
      </c>
      <c r="N25" s="13">
        <v>1712</v>
      </c>
      <c r="O25" s="13">
        <v>1746</v>
      </c>
      <c r="P25" s="13">
        <v>1809</v>
      </c>
      <c r="Q25" s="13">
        <v>1557</v>
      </c>
      <c r="R25" s="13">
        <v>1423</v>
      </c>
      <c r="S25" s="13">
        <f t="shared" si="2"/>
        <v>1703</v>
      </c>
      <c r="T25" s="13">
        <f t="shared" si="3"/>
        <v>1642</v>
      </c>
    </row>
    <row r="26" spans="1:20" ht="14.25" customHeight="1">
      <c r="A26" s="7" t="s">
        <v>46</v>
      </c>
      <c r="B26" s="14">
        <v>2634</v>
      </c>
      <c r="C26" s="14">
        <v>2192</v>
      </c>
      <c r="D26" s="14">
        <v>2563</v>
      </c>
      <c r="E26" s="14">
        <v>2517</v>
      </c>
      <c r="F26" s="14">
        <v>2512</v>
      </c>
      <c r="G26" s="14">
        <v>2460</v>
      </c>
      <c r="H26" s="14">
        <v>2220</v>
      </c>
      <c r="I26" s="14">
        <f t="shared" si="0"/>
        <v>2484</v>
      </c>
      <c r="J26" s="14">
        <f t="shared" si="1"/>
        <v>2443</v>
      </c>
      <c r="K26" s="7" t="s">
        <v>46</v>
      </c>
      <c r="L26" s="14">
        <v>1556</v>
      </c>
      <c r="M26" s="14">
        <v>1560</v>
      </c>
      <c r="N26" s="14">
        <v>1471</v>
      </c>
      <c r="O26" s="14">
        <v>1502</v>
      </c>
      <c r="P26" s="14">
        <v>1590</v>
      </c>
      <c r="Q26" s="14">
        <v>1249</v>
      </c>
      <c r="R26" s="14">
        <v>1249</v>
      </c>
      <c r="S26" s="14">
        <f t="shared" si="2"/>
        <v>1536</v>
      </c>
      <c r="T26" s="14">
        <f t="shared" si="3"/>
        <v>1454</v>
      </c>
    </row>
    <row r="27" spans="1:20" ht="14.25" customHeight="1">
      <c r="A27" s="7" t="s">
        <v>47</v>
      </c>
      <c r="B27" s="14">
        <v>2115</v>
      </c>
      <c r="C27" s="14">
        <v>2097</v>
      </c>
      <c r="D27" s="14">
        <v>2308</v>
      </c>
      <c r="E27" s="14">
        <v>2309</v>
      </c>
      <c r="F27" s="14">
        <v>2525</v>
      </c>
      <c r="G27" s="14">
        <v>2406</v>
      </c>
      <c r="H27" s="14">
        <v>1849</v>
      </c>
      <c r="I27" s="14">
        <f t="shared" si="0"/>
        <v>2271</v>
      </c>
      <c r="J27" s="14">
        <f t="shared" si="1"/>
        <v>2230</v>
      </c>
      <c r="K27" s="7" t="s">
        <v>47</v>
      </c>
      <c r="L27" s="14">
        <v>1222</v>
      </c>
      <c r="M27" s="14">
        <v>4884</v>
      </c>
      <c r="N27" s="14">
        <v>1285</v>
      </c>
      <c r="O27" s="14">
        <v>1250</v>
      </c>
      <c r="P27" s="14">
        <v>1320</v>
      </c>
      <c r="Q27" s="14">
        <v>1181</v>
      </c>
      <c r="R27" s="14">
        <v>1201</v>
      </c>
      <c r="S27" s="14">
        <f t="shared" si="2"/>
        <v>1992</v>
      </c>
      <c r="T27" s="14">
        <f t="shared" si="3"/>
        <v>1763</v>
      </c>
    </row>
    <row r="28" spans="1:20" ht="14.25" customHeight="1">
      <c r="A28" s="7" t="s">
        <v>48</v>
      </c>
      <c r="B28" s="14">
        <v>1832</v>
      </c>
      <c r="C28" s="14">
        <v>1784</v>
      </c>
      <c r="D28" s="14">
        <v>1725</v>
      </c>
      <c r="E28" s="14">
        <v>1839</v>
      </c>
      <c r="F28" s="14">
        <v>2301</v>
      </c>
      <c r="G28" s="14">
        <v>1835</v>
      </c>
      <c r="H28" s="14">
        <v>1680</v>
      </c>
      <c r="I28" s="14">
        <f t="shared" si="0"/>
        <v>1896</v>
      </c>
      <c r="J28" s="14">
        <f t="shared" si="1"/>
        <v>1857</v>
      </c>
      <c r="K28" s="7" t="s">
        <v>48</v>
      </c>
      <c r="L28" s="14">
        <v>1172</v>
      </c>
      <c r="M28" s="14">
        <v>1195</v>
      </c>
      <c r="N28" s="14">
        <v>1108</v>
      </c>
      <c r="O28" s="14">
        <v>1286</v>
      </c>
      <c r="P28" s="14">
        <v>1239</v>
      </c>
      <c r="Q28" s="14">
        <v>1313</v>
      </c>
      <c r="R28" s="14">
        <v>1020</v>
      </c>
      <c r="S28" s="14">
        <f t="shared" si="2"/>
        <v>1200</v>
      </c>
      <c r="T28" s="14">
        <f t="shared" si="3"/>
        <v>1190</v>
      </c>
    </row>
    <row r="29" spans="1:20" ht="14.25" customHeight="1">
      <c r="A29" s="7" t="s">
        <v>49</v>
      </c>
      <c r="B29" s="14">
        <v>1405</v>
      </c>
      <c r="C29" s="14">
        <v>1443</v>
      </c>
      <c r="D29" s="14">
        <v>1562</v>
      </c>
      <c r="E29" s="14">
        <v>1501</v>
      </c>
      <c r="F29" s="14">
        <v>1684</v>
      </c>
      <c r="G29" s="14">
        <v>1429</v>
      </c>
      <c r="H29" s="14">
        <v>1349</v>
      </c>
      <c r="I29" s="14">
        <f t="shared" si="0"/>
        <v>1519</v>
      </c>
      <c r="J29" s="14">
        <f t="shared" si="1"/>
        <v>1482</v>
      </c>
      <c r="K29" s="7" t="s">
        <v>49</v>
      </c>
      <c r="L29" s="14">
        <v>1002</v>
      </c>
      <c r="M29" s="14">
        <v>1107</v>
      </c>
      <c r="N29" s="14">
        <v>1008</v>
      </c>
      <c r="O29" s="14">
        <v>1093</v>
      </c>
      <c r="P29" s="14">
        <v>1090</v>
      </c>
      <c r="Q29" s="14">
        <v>3180</v>
      </c>
      <c r="R29" s="14">
        <v>851</v>
      </c>
      <c r="S29" s="14">
        <f t="shared" si="2"/>
        <v>1060</v>
      </c>
      <c r="T29" s="14">
        <f t="shared" si="3"/>
        <v>1333</v>
      </c>
    </row>
    <row r="30" spans="1:20" ht="14.25" customHeight="1">
      <c r="A30" s="8" t="s">
        <v>50</v>
      </c>
      <c r="B30" s="15">
        <v>1060</v>
      </c>
      <c r="C30" s="15">
        <v>965</v>
      </c>
      <c r="D30" s="15">
        <v>1102</v>
      </c>
      <c r="E30" s="15">
        <v>1107</v>
      </c>
      <c r="F30" s="15">
        <v>1264</v>
      </c>
      <c r="G30" s="15">
        <v>823</v>
      </c>
      <c r="H30" s="15">
        <v>871</v>
      </c>
      <c r="I30" s="15">
        <f t="shared" si="0"/>
        <v>1100</v>
      </c>
      <c r="J30" s="15">
        <f t="shared" si="1"/>
        <v>1027</v>
      </c>
      <c r="K30" s="8" t="s">
        <v>50</v>
      </c>
      <c r="L30" s="15">
        <v>782</v>
      </c>
      <c r="M30" s="15">
        <v>973</v>
      </c>
      <c r="N30" s="15">
        <v>737</v>
      </c>
      <c r="O30" s="15">
        <v>854</v>
      </c>
      <c r="P30" s="15">
        <v>864</v>
      </c>
      <c r="Q30" s="15">
        <v>6344</v>
      </c>
      <c r="R30" s="15">
        <v>655</v>
      </c>
      <c r="S30" s="15">
        <f t="shared" si="2"/>
        <v>842</v>
      </c>
      <c r="T30" s="15">
        <f t="shared" si="3"/>
        <v>1601</v>
      </c>
    </row>
    <row r="31" spans="1:20" ht="14.25" customHeight="1">
      <c r="A31" s="6" t="s">
        <v>51</v>
      </c>
      <c r="B31" s="13">
        <f t="shared" ref="B31:J31" si="4">SUM(B7:B30)</f>
        <v>39331</v>
      </c>
      <c r="C31" s="13">
        <f t="shared" si="4"/>
        <v>38001</v>
      </c>
      <c r="D31" s="13">
        <f t="shared" si="4"/>
        <v>38911</v>
      </c>
      <c r="E31" s="13">
        <f t="shared" si="4"/>
        <v>39089</v>
      </c>
      <c r="F31" s="13">
        <f t="shared" si="4"/>
        <v>40882</v>
      </c>
      <c r="G31" s="13">
        <f t="shared" si="4"/>
        <v>40519</v>
      </c>
      <c r="H31" s="13">
        <f t="shared" si="4"/>
        <v>32875</v>
      </c>
      <c r="I31" s="13">
        <f t="shared" si="4"/>
        <v>39245</v>
      </c>
      <c r="J31" s="13">
        <f t="shared" si="4"/>
        <v>38515</v>
      </c>
      <c r="K31" s="6" t="s">
        <v>51</v>
      </c>
      <c r="L31" s="13">
        <f t="shared" ref="L31:T31" si="5">SUM(L7:L30)</f>
        <v>35431</v>
      </c>
      <c r="M31" s="13">
        <f t="shared" si="5"/>
        <v>43650</v>
      </c>
      <c r="N31" s="13">
        <f t="shared" si="5"/>
        <v>39009</v>
      </c>
      <c r="O31" s="13">
        <f t="shared" si="5"/>
        <v>39650</v>
      </c>
      <c r="P31" s="13">
        <f t="shared" si="5"/>
        <v>33590</v>
      </c>
      <c r="Q31" s="13">
        <f t="shared" si="5"/>
        <v>43047</v>
      </c>
      <c r="R31" s="13">
        <f t="shared" si="5"/>
        <v>31037</v>
      </c>
      <c r="S31" s="13">
        <f t="shared" si="5"/>
        <v>38265</v>
      </c>
      <c r="T31" s="13">
        <f t="shared" si="5"/>
        <v>37917</v>
      </c>
    </row>
    <row r="32" spans="1:20" ht="14.25" customHeight="1">
      <c r="A32" s="8" t="s">
        <v>52</v>
      </c>
      <c r="B32" s="15">
        <f t="shared" ref="B32:J32" si="6">ROUND(AVERAGE(B7:B30),0)</f>
        <v>1639</v>
      </c>
      <c r="C32" s="15">
        <f t="shared" si="6"/>
        <v>1583</v>
      </c>
      <c r="D32" s="15">
        <f t="shared" si="6"/>
        <v>1621</v>
      </c>
      <c r="E32" s="15">
        <f t="shared" si="6"/>
        <v>1629</v>
      </c>
      <c r="F32" s="15">
        <f t="shared" si="6"/>
        <v>1703</v>
      </c>
      <c r="G32" s="15">
        <f t="shared" si="6"/>
        <v>1688</v>
      </c>
      <c r="H32" s="15">
        <f t="shared" si="6"/>
        <v>1370</v>
      </c>
      <c r="I32" s="15">
        <f t="shared" si="6"/>
        <v>1635</v>
      </c>
      <c r="J32" s="15">
        <f t="shared" si="6"/>
        <v>1605</v>
      </c>
      <c r="K32" s="8" t="s">
        <v>52</v>
      </c>
      <c r="L32" s="15">
        <f t="shared" ref="L32:T32" si="7">ROUND(AVERAGE(L7:L30),0)</f>
        <v>1476</v>
      </c>
      <c r="M32" s="15">
        <f t="shared" si="7"/>
        <v>1819</v>
      </c>
      <c r="N32" s="15">
        <f t="shared" si="7"/>
        <v>1625</v>
      </c>
      <c r="O32" s="15">
        <f t="shared" si="7"/>
        <v>1652</v>
      </c>
      <c r="P32" s="15">
        <f t="shared" si="7"/>
        <v>1400</v>
      </c>
      <c r="Q32" s="15">
        <f t="shared" si="7"/>
        <v>1794</v>
      </c>
      <c r="R32" s="15">
        <f t="shared" si="7"/>
        <v>1293</v>
      </c>
      <c r="S32" s="15">
        <f t="shared" si="7"/>
        <v>1594</v>
      </c>
      <c r="T32" s="15">
        <f t="shared" si="7"/>
        <v>1580</v>
      </c>
    </row>
    <row r="33" spans="1:20" ht="14.25" customHeight="1">
      <c r="A33" s="6" t="s">
        <v>53</v>
      </c>
      <c r="B33" s="6" t="str">
        <f>A25</f>
        <v>18~19시</v>
      </c>
      <c r="C33" s="6" t="str">
        <f>A25</f>
        <v>18~19시</v>
      </c>
      <c r="D33" s="6" t="str">
        <f>A26</f>
        <v>19~20시</v>
      </c>
      <c r="E33" s="6" t="str">
        <f>A14</f>
        <v>07~08시</v>
      </c>
      <c r="F33" s="6" t="str">
        <f>A27</f>
        <v>20~21시</v>
      </c>
      <c r="G33" s="6" t="str">
        <f>A25</f>
        <v>18~19시</v>
      </c>
      <c r="H33" s="6" t="str">
        <f>A25</f>
        <v>18~19시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K27</f>
        <v>20~21시</v>
      </c>
      <c r="N33" s="6" t="str">
        <f>K14</f>
        <v>07~08시</v>
      </c>
      <c r="O33" s="6" t="str">
        <f>K11</f>
        <v>04~05시</v>
      </c>
      <c r="P33" s="6" t="str">
        <f>K15</f>
        <v>08~09시</v>
      </c>
      <c r="Q33" s="6" t="str">
        <f>K30</f>
        <v>23~24시</v>
      </c>
      <c r="R33" s="6" t="str">
        <f>K15</f>
        <v>08~09시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2651</v>
      </c>
      <c r="C34" s="14">
        <f t="shared" si="8"/>
        <v>2446</v>
      </c>
      <c r="D34" s="14">
        <f t="shared" si="8"/>
        <v>2563</v>
      </c>
      <c r="E34" s="14">
        <f t="shared" si="8"/>
        <v>2545</v>
      </c>
      <c r="F34" s="14">
        <f t="shared" si="8"/>
        <v>2525</v>
      </c>
      <c r="G34" s="14">
        <f t="shared" si="8"/>
        <v>2481</v>
      </c>
      <c r="H34" s="14">
        <f t="shared" si="8"/>
        <v>2565</v>
      </c>
      <c r="I34" s="14">
        <f t="shared" si="8"/>
        <v>2521</v>
      </c>
      <c r="J34" s="14">
        <f t="shared" si="8"/>
        <v>2521</v>
      </c>
      <c r="K34" s="7" t="s">
        <v>54</v>
      </c>
      <c r="L34" s="14">
        <f t="shared" ref="L34:T34" si="9">MAX(L7:L30)</f>
        <v>2894</v>
      </c>
      <c r="M34" s="14">
        <f t="shared" si="9"/>
        <v>4884</v>
      </c>
      <c r="N34" s="14">
        <f t="shared" si="9"/>
        <v>5346</v>
      </c>
      <c r="O34" s="14">
        <f t="shared" si="9"/>
        <v>3063</v>
      </c>
      <c r="P34" s="14">
        <f t="shared" si="9"/>
        <v>2157</v>
      </c>
      <c r="Q34" s="14">
        <f t="shared" si="9"/>
        <v>6344</v>
      </c>
      <c r="R34" s="14">
        <f t="shared" si="9"/>
        <v>2111</v>
      </c>
      <c r="S34" s="14">
        <f t="shared" si="9"/>
        <v>3120</v>
      </c>
      <c r="T34" s="14">
        <f t="shared" si="9"/>
        <v>2631</v>
      </c>
    </row>
    <row r="35" spans="1:20" ht="14.25" customHeight="1">
      <c r="A35" s="8" t="s">
        <v>55</v>
      </c>
      <c r="B35" s="11">
        <f t="shared" ref="B35:J35" si="10">ROUND(B34/B31%,2)</f>
        <v>6.74</v>
      </c>
      <c r="C35" s="11">
        <f t="shared" si="10"/>
        <v>6.44</v>
      </c>
      <c r="D35" s="11">
        <f t="shared" si="10"/>
        <v>6.59</v>
      </c>
      <c r="E35" s="11">
        <f t="shared" si="10"/>
        <v>6.51</v>
      </c>
      <c r="F35" s="11">
        <f t="shared" si="10"/>
        <v>6.18</v>
      </c>
      <c r="G35" s="11">
        <f t="shared" si="10"/>
        <v>6.12</v>
      </c>
      <c r="H35" s="11">
        <f t="shared" si="10"/>
        <v>7.8</v>
      </c>
      <c r="I35" s="11">
        <f t="shared" si="10"/>
        <v>6.42</v>
      </c>
      <c r="J35" s="11">
        <f t="shared" si="10"/>
        <v>6.55</v>
      </c>
      <c r="K35" s="8" t="s">
        <v>55</v>
      </c>
      <c r="L35" s="11">
        <f t="shared" ref="L35:T35" si="11">ROUND(L34/L31%,2)</f>
        <v>8.17</v>
      </c>
      <c r="M35" s="11">
        <f t="shared" si="11"/>
        <v>11.19</v>
      </c>
      <c r="N35" s="11">
        <f t="shared" si="11"/>
        <v>13.7</v>
      </c>
      <c r="O35" s="11">
        <f t="shared" si="11"/>
        <v>7.73</v>
      </c>
      <c r="P35" s="11">
        <f t="shared" si="11"/>
        <v>6.42</v>
      </c>
      <c r="Q35" s="11">
        <f t="shared" si="11"/>
        <v>14.74</v>
      </c>
      <c r="R35" s="11">
        <f t="shared" si="11"/>
        <v>6.8</v>
      </c>
      <c r="S35" s="11">
        <f t="shared" si="11"/>
        <v>8.15</v>
      </c>
      <c r="T35" s="11">
        <f t="shared" si="11"/>
        <v>6.94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74819</v>
      </c>
      <c r="D39" s="16">
        <v>37646</v>
      </c>
      <c r="E39" s="17">
        <v>37173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0.503</v>
      </c>
      <c r="E40" s="19">
        <f>ROUND(E39/C39,3)</f>
        <v>0.497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77510</v>
      </c>
      <c r="D41" s="16">
        <v>39245</v>
      </c>
      <c r="E41" s="17">
        <v>38265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0.50600000000000001</v>
      </c>
      <c r="E42" s="19">
        <f>ROUND(E41/C41,3)</f>
        <v>0.49399999999999999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2691</v>
      </c>
      <c r="D43" s="16">
        <f>D41-D39</f>
        <v>1599</v>
      </c>
      <c r="E43" s="17">
        <f>E41-E39</f>
        <v>1092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3.5966799877036583E-2</v>
      </c>
      <c r="D44" s="18">
        <f>(D41-D39)/D39</f>
        <v>4.2474632099027784E-2</v>
      </c>
      <c r="E44" s="19">
        <f>(E41-E39)/E39</f>
        <v>2.9376160116213381E-2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&amp;C- 129 -</oddFooter>
    <firstFooter>&amp;C- 128 -</first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495</v>
      </c>
      <c r="B1" s="2"/>
      <c r="C1" s="2"/>
      <c r="D1" s="2"/>
      <c r="E1" s="2"/>
      <c r="F1" s="2" t="s">
        <v>496</v>
      </c>
      <c r="G1" s="2"/>
      <c r="H1" s="2"/>
      <c r="I1" s="2"/>
      <c r="J1" s="2"/>
      <c r="K1" s="2" t="s">
        <v>498</v>
      </c>
      <c r="L1" s="2"/>
      <c r="M1" s="2"/>
      <c r="N1" s="2"/>
      <c r="O1" s="2"/>
      <c r="P1" s="2" t="s">
        <v>499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497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500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1565</v>
      </c>
      <c r="C7" s="13">
        <v>1896</v>
      </c>
      <c r="D7" s="13">
        <v>1918</v>
      </c>
      <c r="E7" s="13">
        <v>2071</v>
      </c>
      <c r="F7" s="13">
        <v>2238</v>
      </c>
      <c r="G7" s="13">
        <v>2322</v>
      </c>
      <c r="H7" s="13">
        <v>2488</v>
      </c>
      <c r="I7" s="13">
        <f t="shared" ref="I7:I30" si="0">ROUND(AVERAGE(B7:F7),0)</f>
        <v>1938</v>
      </c>
      <c r="J7" s="13">
        <f t="shared" ref="J7:J30" si="1">ROUND(AVERAGE(B7:H7),0)</f>
        <v>2071</v>
      </c>
      <c r="K7" s="6" t="s">
        <v>27</v>
      </c>
      <c r="L7" s="13">
        <v>1292</v>
      </c>
      <c r="M7" s="13">
        <v>2140</v>
      </c>
      <c r="N7" s="13">
        <v>1723</v>
      </c>
      <c r="O7" s="13">
        <v>1935</v>
      </c>
      <c r="P7" s="13">
        <v>1966</v>
      </c>
      <c r="Q7" s="13">
        <v>1859</v>
      </c>
      <c r="R7" s="13">
        <v>2180</v>
      </c>
      <c r="S7" s="13">
        <f t="shared" ref="S7:S30" si="2">ROUND(AVERAGE(L7:P7),0)</f>
        <v>1811</v>
      </c>
      <c r="T7" s="13">
        <f t="shared" ref="T7:T30" si="3">ROUND(AVERAGE(L7:R7),0)</f>
        <v>1871</v>
      </c>
    </row>
    <row r="8" spans="1:20" ht="14.25" customHeight="1">
      <c r="A8" s="7" t="s">
        <v>28</v>
      </c>
      <c r="B8" s="14">
        <v>1115</v>
      </c>
      <c r="C8" s="14">
        <v>1486</v>
      </c>
      <c r="D8" s="14">
        <v>1489</v>
      </c>
      <c r="E8" s="14">
        <v>1624</v>
      </c>
      <c r="F8" s="14">
        <v>1737</v>
      </c>
      <c r="G8" s="14">
        <v>2167</v>
      </c>
      <c r="H8" s="14">
        <v>2043</v>
      </c>
      <c r="I8" s="14">
        <f t="shared" si="0"/>
        <v>1490</v>
      </c>
      <c r="J8" s="14">
        <f t="shared" si="1"/>
        <v>1666</v>
      </c>
      <c r="K8" s="7" t="s">
        <v>28</v>
      </c>
      <c r="L8" s="14">
        <v>850</v>
      </c>
      <c r="M8" s="14">
        <v>1585</v>
      </c>
      <c r="N8" s="14">
        <v>1291</v>
      </c>
      <c r="O8" s="14">
        <v>1799</v>
      </c>
      <c r="P8" s="14">
        <v>1692</v>
      </c>
      <c r="Q8" s="14">
        <v>1799</v>
      </c>
      <c r="R8" s="14">
        <v>1729</v>
      </c>
      <c r="S8" s="14">
        <f t="shared" si="2"/>
        <v>1443</v>
      </c>
      <c r="T8" s="14">
        <f t="shared" si="3"/>
        <v>1535</v>
      </c>
    </row>
    <row r="9" spans="1:20" ht="14.25" customHeight="1">
      <c r="A9" s="7" t="s">
        <v>29</v>
      </c>
      <c r="B9" s="14">
        <v>773</v>
      </c>
      <c r="C9" s="14">
        <v>1196</v>
      </c>
      <c r="D9" s="14">
        <v>1104</v>
      </c>
      <c r="E9" s="14">
        <v>1283</v>
      </c>
      <c r="F9" s="14">
        <v>1371</v>
      </c>
      <c r="G9" s="14">
        <v>1777</v>
      </c>
      <c r="H9" s="14">
        <v>1641</v>
      </c>
      <c r="I9" s="14">
        <f t="shared" si="0"/>
        <v>1145</v>
      </c>
      <c r="J9" s="14">
        <f t="shared" si="1"/>
        <v>1306</v>
      </c>
      <c r="K9" s="7" t="s">
        <v>29</v>
      </c>
      <c r="L9" s="14">
        <v>590</v>
      </c>
      <c r="M9" s="14">
        <v>1264</v>
      </c>
      <c r="N9" s="14">
        <v>958</v>
      </c>
      <c r="O9" s="14">
        <v>1363</v>
      </c>
      <c r="P9" s="14">
        <v>1251</v>
      </c>
      <c r="Q9" s="14">
        <v>1738</v>
      </c>
      <c r="R9" s="14">
        <v>1382</v>
      </c>
      <c r="S9" s="14">
        <f t="shared" si="2"/>
        <v>1085</v>
      </c>
      <c r="T9" s="14">
        <f t="shared" si="3"/>
        <v>1221</v>
      </c>
    </row>
    <row r="10" spans="1:20" ht="14.25" customHeight="1">
      <c r="A10" s="7" t="s">
        <v>30</v>
      </c>
      <c r="B10" s="14">
        <v>616</v>
      </c>
      <c r="C10" s="14">
        <v>944</v>
      </c>
      <c r="D10" s="14">
        <v>958</v>
      </c>
      <c r="E10" s="14">
        <v>1097</v>
      </c>
      <c r="F10" s="14">
        <v>1111</v>
      </c>
      <c r="G10" s="14">
        <v>1561</v>
      </c>
      <c r="H10" s="14">
        <v>1378</v>
      </c>
      <c r="I10" s="14">
        <f t="shared" si="0"/>
        <v>945</v>
      </c>
      <c r="J10" s="14">
        <f t="shared" si="1"/>
        <v>1095</v>
      </c>
      <c r="K10" s="7" t="s">
        <v>30</v>
      </c>
      <c r="L10" s="14">
        <v>489</v>
      </c>
      <c r="M10" s="14">
        <v>719</v>
      </c>
      <c r="N10" s="14">
        <v>683</v>
      </c>
      <c r="O10" s="14">
        <v>1002</v>
      </c>
      <c r="P10" s="14">
        <v>794</v>
      </c>
      <c r="Q10" s="14">
        <v>1309</v>
      </c>
      <c r="R10" s="14">
        <v>1197</v>
      </c>
      <c r="S10" s="14">
        <f t="shared" si="2"/>
        <v>737</v>
      </c>
      <c r="T10" s="14">
        <f t="shared" si="3"/>
        <v>885</v>
      </c>
    </row>
    <row r="11" spans="1:20" ht="14.25" customHeight="1">
      <c r="A11" s="7" t="s">
        <v>31</v>
      </c>
      <c r="B11" s="14">
        <v>642</v>
      </c>
      <c r="C11" s="14">
        <v>785</v>
      </c>
      <c r="D11" s="14">
        <v>771</v>
      </c>
      <c r="E11" s="14">
        <v>836</v>
      </c>
      <c r="F11" s="14">
        <v>872</v>
      </c>
      <c r="G11" s="14">
        <v>1232</v>
      </c>
      <c r="H11" s="14">
        <v>1152</v>
      </c>
      <c r="I11" s="14">
        <f t="shared" si="0"/>
        <v>781</v>
      </c>
      <c r="J11" s="14">
        <f t="shared" si="1"/>
        <v>899</v>
      </c>
      <c r="K11" s="7" t="s">
        <v>31</v>
      </c>
      <c r="L11" s="14">
        <v>530</v>
      </c>
      <c r="M11" s="14">
        <v>645</v>
      </c>
      <c r="N11" s="14">
        <v>634</v>
      </c>
      <c r="O11" s="14">
        <v>984</v>
      </c>
      <c r="P11" s="14">
        <v>739</v>
      </c>
      <c r="Q11" s="14">
        <v>1060</v>
      </c>
      <c r="R11" s="14">
        <v>975</v>
      </c>
      <c r="S11" s="14">
        <f t="shared" si="2"/>
        <v>706</v>
      </c>
      <c r="T11" s="14">
        <f t="shared" si="3"/>
        <v>795</v>
      </c>
    </row>
    <row r="12" spans="1:20" ht="14.25" customHeight="1">
      <c r="A12" s="8" t="s">
        <v>32</v>
      </c>
      <c r="B12" s="15">
        <v>1001</v>
      </c>
      <c r="C12" s="15">
        <v>912</v>
      </c>
      <c r="D12" s="15">
        <v>923</v>
      </c>
      <c r="E12" s="15">
        <v>1016</v>
      </c>
      <c r="F12" s="15">
        <v>1034</v>
      </c>
      <c r="G12" s="15">
        <v>1215</v>
      </c>
      <c r="H12" s="15">
        <v>1121</v>
      </c>
      <c r="I12" s="15">
        <f t="shared" si="0"/>
        <v>977</v>
      </c>
      <c r="J12" s="15">
        <f t="shared" si="1"/>
        <v>1032</v>
      </c>
      <c r="K12" s="8" t="s">
        <v>32</v>
      </c>
      <c r="L12" s="15">
        <v>1218</v>
      </c>
      <c r="M12" s="15">
        <v>1196</v>
      </c>
      <c r="N12" s="15">
        <v>1159</v>
      </c>
      <c r="O12" s="15">
        <v>1527</v>
      </c>
      <c r="P12" s="15">
        <v>1193</v>
      </c>
      <c r="Q12" s="15">
        <v>1261</v>
      </c>
      <c r="R12" s="15">
        <v>1066</v>
      </c>
      <c r="S12" s="15">
        <f t="shared" si="2"/>
        <v>1259</v>
      </c>
      <c r="T12" s="15">
        <f t="shared" si="3"/>
        <v>1231</v>
      </c>
    </row>
    <row r="13" spans="1:20" ht="14.25" customHeight="1">
      <c r="A13" s="6" t="s">
        <v>33</v>
      </c>
      <c r="B13" s="13">
        <v>2318</v>
      </c>
      <c r="C13" s="13">
        <v>2012</v>
      </c>
      <c r="D13" s="13">
        <v>1937</v>
      </c>
      <c r="E13" s="13">
        <v>1959</v>
      </c>
      <c r="F13" s="13">
        <v>2014</v>
      </c>
      <c r="G13" s="13">
        <v>1617</v>
      </c>
      <c r="H13" s="13">
        <v>1230</v>
      </c>
      <c r="I13" s="13">
        <f t="shared" si="0"/>
        <v>2048</v>
      </c>
      <c r="J13" s="13">
        <f t="shared" si="1"/>
        <v>1870</v>
      </c>
      <c r="K13" s="6" t="s">
        <v>33</v>
      </c>
      <c r="L13" s="13">
        <v>3012</v>
      </c>
      <c r="M13" s="13">
        <v>2706</v>
      </c>
      <c r="N13" s="13">
        <v>2700</v>
      </c>
      <c r="O13" s="13">
        <v>2758</v>
      </c>
      <c r="P13" s="13">
        <v>2605</v>
      </c>
      <c r="Q13" s="13">
        <v>1931</v>
      </c>
      <c r="R13" s="13">
        <v>1299</v>
      </c>
      <c r="S13" s="13">
        <f t="shared" si="2"/>
        <v>2756</v>
      </c>
      <c r="T13" s="13">
        <f t="shared" si="3"/>
        <v>2430</v>
      </c>
    </row>
    <row r="14" spans="1:20" ht="14.25" customHeight="1">
      <c r="A14" s="7" t="s">
        <v>34</v>
      </c>
      <c r="B14" s="14">
        <v>3705</v>
      </c>
      <c r="C14" s="14">
        <v>3614</v>
      </c>
      <c r="D14" s="14">
        <v>3373</v>
      </c>
      <c r="E14" s="14">
        <v>3673</v>
      </c>
      <c r="F14" s="14">
        <v>3584</v>
      </c>
      <c r="G14" s="14">
        <v>2412</v>
      </c>
      <c r="H14" s="14">
        <v>1309</v>
      </c>
      <c r="I14" s="14">
        <f t="shared" si="0"/>
        <v>3590</v>
      </c>
      <c r="J14" s="14">
        <f t="shared" si="1"/>
        <v>3096</v>
      </c>
      <c r="K14" s="7" t="s">
        <v>34</v>
      </c>
      <c r="L14" s="14">
        <v>4776</v>
      </c>
      <c r="M14" s="14">
        <v>4731</v>
      </c>
      <c r="N14" s="14">
        <v>4582</v>
      </c>
      <c r="O14" s="14">
        <v>4439</v>
      </c>
      <c r="P14" s="14">
        <v>4491</v>
      </c>
      <c r="Q14" s="14">
        <v>2819</v>
      </c>
      <c r="R14" s="14">
        <v>1560</v>
      </c>
      <c r="S14" s="14">
        <f t="shared" si="2"/>
        <v>4604</v>
      </c>
      <c r="T14" s="14">
        <f t="shared" si="3"/>
        <v>3914</v>
      </c>
    </row>
    <row r="15" spans="1:20" ht="14.25" customHeight="1">
      <c r="A15" s="7" t="s">
        <v>35</v>
      </c>
      <c r="B15" s="14">
        <v>3910</v>
      </c>
      <c r="C15" s="14">
        <v>3942</v>
      </c>
      <c r="D15" s="14">
        <v>4001</v>
      </c>
      <c r="E15" s="14">
        <v>4377</v>
      </c>
      <c r="F15" s="14">
        <v>3960</v>
      </c>
      <c r="G15" s="14">
        <v>3255</v>
      </c>
      <c r="H15" s="14">
        <v>1830</v>
      </c>
      <c r="I15" s="14">
        <f t="shared" si="0"/>
        <v>4038</v>
      </c>
      <c r="J15" s="14">
        <f t="shared" si="1"/>
        <v>3611</v>
      </c>
      <c r="K15" s="7" t="s">
        <v>35</v>
      </c>
      <c r="L15" s="14">
        <v>4018</v>
      </c>
      <c r="M15" s="14">
        <v>4086</v>
      </c>
      <c r="N15" s="14">
        <v>3900</v>
      </c>
      <c r="O15" s="14">
        <v>4098</v>
      </c>
      <c r="P15" s="14">
        <v>3928</v>
      </c>
      <c r="Q15" s="14">
        <v>3503</v>
      </c>
      <c r="R15" s="14">
        <v>2186</v>
      </c>
      <c r="S15" s="14">
        <f t="shared" si="2"/>
        <v>4006</v>
      </c>
      <c r="T15" s="14">
        <f t="shared" si="3"/>
        <v>3674</v>
      </c>
    </row>
    <row r="16" spans="1:20" ht="14.25" customHeight="1">
      <c r="A16" s="7" t="s">
        <v>36</v>
      </c>
      <c r="B16" s="14">
        <v>3414</v>
      </c>
      <c r="C16" s="14">
        <v>3537</v>
      </c>
      <c r="D16" s="14">
        <v>3398</v>
      </c>
      <c r="E16" s="14">
        <v>3596</v>
      </c>
      <c r="F16" s="14">
        <v>3530</v>
      </c>
      <c r="G16" s="14">
        <v>3192</v>
      </c>
      <c r="H16" s="14">
        <v>2211</v>
      </c>
      <c r="I16" s="14">
        <f t="shared" si="0"/>
        <v>3495</v>
      </c>
      <c r="J16" s="14">
        <f t="shared" si="1"/>
        <v>3268</v>
      </c>
      <c r="K16" s="7" t="s">
        <v>36</v>
      </c>
      <c r="L16" s="14">
        <v>3353</v>
      </c>
      <c r="M16" s="14">
        <v>3489</v>
      </c>
      <c r="N16" s="14">
        <v>3604</v>
      </c>
      <c r="O16" s="14">
        <v>3536</v>
      </c>
      <c r="P16" s="14">
        <v>3401</v>
      </c>
      <c r="Q16" s="14">
        <v>3456</v>
      </c>
      <c r="R16" s="14">
        <v>2604</v>
      </c>
      <c r="S16" s="14">
        <f t="shared" si="2"/>
        <v>3477</v>
      </c>
      <c r="T16" s="14">
        <f t="shared" si="3"/>
        <v>3349</v>
      </c>
    </row>
    <row r="17" spans="1:20" ht="14.25" customHeight="1">
      <c r="A17" s="7" t="s">
        <v>37</v>
      </c>
      <c r="B17" s="14">
        <v>3272</v>
      </c>
      <c r="C17" s="14">
        <v>3298</v>
      </c>
      <c r="D17" s="14">
        <v>3340</v>
      </c>
      <c r="E17" s="14">
        <v>3446</v>
      </c>
      <c r="F17" s="14">
        <v>3367</v>
      </c>
      <c r="G17" s="14">
        <v>3528</v>
      </c>
      <c r="H17" s="14">
        <v>2836</v>
      </c>
      <c r="I17" s="14">
        <f t="shared" si="0"/>
        <v>3345</v>
      </c>
      <c r="J17" s="14">
        <f t="shared" si="1"/>
        <v>3298</v>
      </c>
      <c r="K17" s="7" t="s">
        <v>37</v>
      </c>
      <c r="L17" s="14">
        <v>3028</v>
      </c>
      <c r="M17" s="14">
        <v>3095</v>
      </c>
      <c r="N17" s="14">
        <v>3206</v>
      </c>
      <c r="O17" s="14">
        <v>3455</v>
      </c>
      <c r="P17" s="14">
        <v>3084</v>
      </c>
      <c r="Q17" s="14">
        <v>3569</v>
      </c>
      <c r="R17" s="14">
        <v>3049</v>
      </c>
      <c r="S17" s="14">
        <f t="shared" si="2"/>
        <v>3174</v>
      </c>
      <c r="T17" s="14">
        <f t="shared" si="3"/>
        <v>3212</v>
      </c>
    </row>
    <row r="18" spans="1:20" ht="14.25" customHeight="1">
      <c r="A18" s="8" t="s">
        <v>38</v>
      </c>
      <c r="B18" s="15">
        <v>3178</v>
      </c>
      <c r="C18" s="15">
        <v>3289</v>
      </c>
      <c r="D18" s="15">
        <v>3625</v>
      </c>
      <c r="E18" s="15">
        <v>3412</v>
      </c>
      <c r="F18" s="15">
        <v>3307</v>
      </c>
      <c r="G18" s="15">
        <v>3628</v>
      </c>
      <c r="H18" s="15">
        <v>2917</v>
      </c>
      <c r="I18" s="15">
        <f t="shared" si="0"/>
        <v>3362</v>
      </c>
      <c r="J18" s="15">
        <f t="shared" si="1"/>
        <v>3337</v>
      </c>
      <c r="K18" s="8" t="s">
        <v>38</v>
      </c>
      <c r="L18" s="15">
        <v>2910</v>
      </c>
      <c r="M18" s="15">
        <v>3071</v>
      </c>
      <c r="N18" s="15">
        <v>3333</v>
      </c>
      <c r="O18" s="15">
        <v>4459</v>
      </c>
      <c r="P18" s="15">
        <v>4951</v>
      </c>
      <c r="Q18" s="15">
        <v>3553</v>
      </c>
      <c r="R18" s="15">
        <v>3240</v>
      </c>
      <c r="S18" s="15">
        <f t="shared" si="2"/>
        <v>3745</v>
      </c>
      <c r="T18" s="15">
        <f t="shared" si="3"/>
        <v>3645</v>
      </c>
    </row>
    <row r="19" spans="1:20" ht="14.25" customHeight="1">
      <c r="A19" s="6" t="s">
        <v>39</v>
      </c>
      <c r="B19" s="13">
        <v>2908</v>
      </c>
      <c r="C19" s="13">
        <v>3066</v>
      </c>
      <c r="D19" s="13">
        <v>3128</v>
      </c>
      <c r="E19" s="13">
        <v>3102</v>
      </c>
      <c r="F19" s="13">
        <v>3135</v>
      </c>
      <c r="G19" s="13">
        <v>3864</v>
      </c>
      <c r="H19" s="13">
        <v>3174</v>
      </c>
      <c r="I19" s="13">
        <f t="shared" si="0"/>
        <v>3068</v>
      </c>
      <c r="J19" s="13">
        <f t="shared" si="1"/>
        <v>3197</v>
      </c>
      <c r="K19" s="6" t="s">
        <v>39</v>
      </c>
      <c r="L19" s="13">
        <v>2396</v>
      </c>
      <c r="M19" s="13">
        <v>2682</v>
      </c>
      <c r="N19" s="13">
        <v>2814</v>
      </c>
      <c r="O19" s="13">
        <v>6191</v>
      </c>
      <c r="P19" s="13">
        <v>2692</v>
      </c>
      <c r="Q19" s="13">
        <v>3663</v>
      </c>
      <c r="R19" s="13">
        <v>3753</v>
      </c>
      <c r="S19" s="13">
        <f t="shared" si="2"/>
        <v>3355</v>
      </c>
      <c r="T19" s="13">
        <f t="shared" si="3"/>
        <v>3456</v>
      </c>
    </row>
    <row r="20" spans="1:20" ht="14.25" customHeight="1">
      <c r="A20" s="7" t="s">
        <v>40</v>
      </c>
      <c r="B20" s="14">
        <v>3087</v>
      </c>
      <c r="C20" s="14">
        <v>3275</v>
      </c>
      <c r="D20" s="14">
        <v>3331</v>
      </c>
      <c r="E20" s="14">
        <v>3240</v>
      </c>
      <c r="F20" s="14">
        <v>3422</v>
      </c>
      <c r="G20" s="14">
        <v>3803</v>
      </c>
      <c r="H20" s="14">
        <v>3393</v>
      </c>
      <c r="I20" s="14">
        <f t="shared" si="0"/>
        <v>3271</v>
      </c>
      <c r="J20" s="14">
        <f t="shared" si="1"/>
        <v>3364</v>
      </c>
      <c r="K20" s="7" t="s">
        <v>40</v>
      </c>
      <c r="L20" s="14">
        <v>2813</v>
      </c>
      <c r="M20" s="14">
        <v>2922</v>
      </c>
      <c r="N20" s="14">
        <v>3105</v>
      </c>
      <c r="O20" s="14">
        <v>7625</v>
      </c>
      <c r="P20" s="14">
        <v>2713</v>
      </c>
      <c r="Q20" s="14">
        <v>3342</v>
      </c>
      <c r="R20" s="14">
        <v>3921</v>
      </c>
      <c r="S20" s="14">
        <f t="shared" si="2"/>
        <v>3836</v>
      </c>
      <c r="T20" s="14">
        <f t="shared" si="3"/>
        <v>3777</v>
      </c>
    </row>
    <row r="21" spans="1:20" ht="14.25" customHeight="1">
      <c r="A21" s="7" t="s">
        <v>41</v>
      </c>
      <c r="B21" s="14">
        <v>3453</v>
      </c>
      <c r="C21" s="14">
        <v>3352</v>
      </c>
      <c r="D21" s="14">
        <v>3445</v>
      </c>
      <c r="E21" s="14">
        <v>2846</v>
      </c>
      <c r="F21" s="14">
        <v>3475</v>
      </c>
      <c r="G21" s="14">
        <v>4224</v>
      </c>
      <c r="H21" s="14">
        <v>3552</v>
      </c>
      <c r="I21" s="14">
        <f t="shared" si="0"/>
        <v>3314</v>
      </c>
      <c r="J21" s="14">
        <f t="shared" si="1"/>
        <v>3478</v>
      </c>
      <c r="K21" s="7" t="s">
        <v>41</v>
      </c>
      <c r="L21" s="14">
        <v>3386</v>
      </c>
      <c r="M21" s="14">
        <v>3073</v>
      </c>
      <c r="N21" s="14">
        <v>5113</v>
      </c>
      <c r="O21" s="14">
        <v>5869</v>
      </c>
      <c r="P21" s="14">
        <v>2489</v>
      </c>
      <c r="Q21" s="14">
        <v>3602</v>
      </c>
      <c r="R21" s="14">
        <v>3868</v>
      </c>
      <c r="S21" s="14">
        <f t="shared" si="2"/>
        <v>3986</v>
      </c>
      <c r="T21" s="14">
        <f t="shared" si="3"/>
        <v>3914</v>
      </c>
    </row>
    <row r="22" spans="1:20" ht="14.25" customHeight="1">
      <c r="A22" s="7" t="s">
        <v>42</v>
      </c>
      <c r="B22" s="14">
        <v>3545</v>
      </c>
      <c r="C22" s="14">
        <v>3473</v>
      </c>
      <c r="D22" s="14">
        <v>3369</v>
      </c>
      <c r="E22" s="14">
        <v>3528</v>
      </c>
      <c r="F22" s="14">
        <v>3473</v>
      </c>
      <c r="G22" s="14">
        <v>4280</v>
      </c>
      <c r="H22" s="14">
        <v>3946</v>
      </c>
      <c r="I22" s="14">
        <f t="shared" si="0"/>
        <v>3478</v>
      </c>
      <c r="J22" s="14">
        <f t="shared" si="1"/>
        <v>3659</v>
      </c>
      <c r="K22" s="7" t="s">
        <v>42</v>
      </c>
      <c r="L22" s="14">
        <v>3596</v>
      </c>
      <c r="M22" s="14">
        <v>3002</v>
      </c>
      <c r="N22" s="14">
        <v>2970</v>
      </c>
      <c r="O22" s="14">
        <v>2615</v>
      </c>
      <c r="P22" s="14">
        <v>2533</v>
      </c>
      <c r="Q22" s="14">
        <v>3731</v>
      </c>
      <c r="R22" s="14">
        <v>4628</v>
      </c>
      <c r="S22" s="14">
        <f t="shared" si="2"/>
        <v>2943</v>
      </c>
      <c r="T22" s="14">
        <f t="shared" si="3"/>
        <v>3296</v>
      </c>
    </row>
    <row r="23" spans="1:20" ht="14.25" customHeight="1">
      <c r="A23" s="7" t="s">
        <v>43</v>
      </c>
      <c r="B23" s="14">
        <v>3379</v>
      </c>
      <c r="C23" s="14">
        <v>3651</v>
      </c>
      <c r="D23" s="14">
        <v>3404</v>
      </c>
      <c r="E23" s="14">
        <v>3962</v>
      </c>
      <c r="F23" s="14">
        <v>3804</v>
      </c>
      <c r="G23" s="14">
        <v>4260</v>
      </c>
      <c r="H23" s="14">
        <v>4060</v>
      </c>
      <c r="I23" s="14">
        <f t="shared" si="0"/>
        <v>3640</v>
      </c>
      <c r="J23" s="14">
        <f t="shared" si="1"/>
        <v>3789</v>
      </c>
      <c r="K23" s="7" t="s">
        <v>43</v>
      </c>
      <c r="L23" s="14">
        <v>2505</v>
      </c>
      <c r="M23" s="14">
        <v>3033</v>
      </c>
      <c r="N23" s="14">
        <v>2517</v>
      </c>
      <c r="O23" s="14">
        <v>2496</v>
      </c>
      <c r="P23" s="14">
        <v>2641</v>
      </c>
      <c r="Q23" s="14">
        <v>5214</v>
      </c>
      <c r="R23" s="14">
        <v>4895</v>
      </c>
      <c r="S23" s="14">
        <f t="shared" si="2"/>
        <v>2638</v>
      </c>
      <c r="T23" s="14">
        <f t="shared" si="3"/>
        <v>3329</v>
      </c>
    </row>
    <row r="24" spans="1:20" ht="14.25" customHeight="1">
      <c r="A24" s="8" t="s">
        <v>44</v>
      </c>
      <c r="B24" s="15">
        <v>3952</v>
      </c>
      <c r="C24" s="15">
        <v>3874</v>
      </c>
      <c r="D24" s="15">
        <v>4245</v>
      </c>
      <c r="E24" s="15">
        <v>4126</v>
      </c>
      <c r="F24" s="15">
        <v>3987</v>
      </c>
      <c r="G24" s="15">
        <v>4098</v>
      </c>
      <c r="H24" s="15">
        <v>3879</v>
      </c>
      <c r="I24" s="15">
        <f t="shared" si="0"/>
        <v>4037</v>
      </c>
      <c r="J24" s="15">
        <f t="shared" si="1"/>
        <v>4023</v>
      </c>
      <c r="K24" s="8" t="s">
        <v>44</v>
      </c>
      <c r="L24" s="15">
        <v>2672</v>
      </c>
      <c r="M24" s="15">
        <v>3128</v>
      </c>
      <c r="N24" s="15">
        <v>2986</v>
      </c>
      <c r="O24" s="15">
        <v>3284</v>
      </c>
      <c r="P24" s="15">
        <v>3848</v>
      </c>
      <c r="Q24" s="15">
        <v>4271</v>
      </c>
      <c r="R24" s="15">
        <v>3163</v>
      </c>
      <c r="S24" s="15">
        <f t="shared" si="2"/>
        <v>3184</v>
      </c>
      <c r="T24" s="15">
        <f t="shared" si="3"/>
        <v>3336</v>
      </c>
    </row>
    <row r="25" spans="1:20" ht="14.25" customHeight="1">
      <c r="A25" s="6" t="s">
        <v>45</v>
      </c>
      <c r="B25" s="13">
        <v>4123</v>
      </c>
      <c r="C25" s="13">
        <v>3821</v>
      </c>
      <c r="D25" s="13">
        <v>4401</v>
      </c>
      <c r="E25" s="13">
        <v>4057</v>
      </c>
      <c r="F25" s="13">
        <v>4168</v>
      </c>
      <c r="G25" s="13">
        <v>3857</v>
      </c>
      <c r="H25" s="13">
        <v>3961</v>
      </c>
      <c r="I25" s="13">
        <f t="shared" si="0"/>
        <v>4114</v>
      </c>
      <c r="J25" s="13">
        <f t="shared" si="1"/>
        <v>4055</v>
      </c>
      <c r="K25" s="6" t="s">
        <v>45</v>
      </c>
      <c r="L25" s="13">
        <v>3381</v>
      </c>
      <c r="M25" s="13">
        <v>3253</v>
      </c>
      <c r="N25" s="13">
        <v>3671</v>
      </c>
      <c r="O25" s="13">
        <v>4129</v>
      </c>
      <c r="P25" s="13">
        <v>3755</v>
      </c>
      <c r="Q25" s="13">
        <v>3464</v>
      </c>
      <c r="R25" s="13">
        <v>3059</v>
      </c>
      <c r="S25" s="13">
        <f t="shared" si="2"/>
        <v>3638</v>
      </c>
      <c r="T25" s="13">
        <f t="shared" si="3"/>
        <v>3530</v>
      </c>
    </row>
    <row r="26" spans="1:20" ht="14.25" customHeight="1">
      <c r="A26" s="7" t="s">
        <v>46</v>
      </c>
      <c r="B26" s="14">
        <v>3452</v>
      </c>
      <c r="C26" s="14">
        <v>3567</v>
      </c>
      <c r="D26" s="14">
        <v>4009</v>
      </c>
      <c r="E26" s="14">
        <v>3945</v>
      </c>
      <c r="F26" s="14">
        <v>3902</v>
      </c>
      <c r="G26" s="14">
        <v>3597</v>
      </c>
      <c r="H26" s="14">
        <v>3373</v>
      </c>
      <c r="I26" s="14">
        <f t="shared" si="0"/>
        <v>3775</v>
      </c>
      <c r="J26" s="14">
        <f t="shared" si="1"/>
        <v>3692</v>
      </c>
      <c r="K26" s="7" t="s">
        <v>46</v>
      </c>
      <c r="L26" s="14">
        <v>3158</v>
      </c>
      <c r="M26" s="14">
        <v>3161</v>
      </c>
      <c r="N26" s="14">
        <v>3567</v>
      </c>
      <c r="O26" s="14">
        <v>3664</v>
      </c>
      <c r="P26" s="14">
        <v>3573</v>
      </c>
      <c r="Q26" s="14">
        <v>3821</v>
      </c>
      <c r="R26" s="14">
        <v>2653</v>
      </c>
      <c r="S26" s="14">
        <f t="shared" si="2"/>
        <v>3425</v>
      </c>
      <c r="T26" s="14">
        <f t="shared" si="3"/>
        <v>3371</v>
      </c>
    </row>
    <row r="27" spans="1:20" ht="14.25" customHeight="1">
      <c r="A27" s="7" t="s">
        <v>47</v>
      </c>
      <c r="B27" s="14">
        <v>2894</v>
      </c>
      <c r="C27" s="14">
        <v>3384</v>
      </c>
      <c r="D27" s="14">
        <v>3292</v>
      </c>
      <c r="E27" s="14">
        <v>3312</v>
      </c>
      <c r="F27" s="14">
        <v>3955</v>
      </c>
      <c r="G27" s="14">
        <v>3510</v>
      </c>
      <c r="H27" s="14">
        <v>3111</v>
      </c>
      <c r="I27" s="14">
        <f t="shared" si="0"/>
        <v>3367</v>
      </c>
      <c r="J27" s="14">
        <f t="shared" si="1"/>
        <v>3351</v>
      </c>
      <c r="K27" s="7" t="s">
        <v>47</v>
      </c>
      <c r="L27" s="14">
        <v>2925</v>
      </c>
      <c r="M27" s="14">
        <v>2856</v>
      </c>
      <c r="N27" s="14">
        <v>2960</v>
      </c>
      <c r="O27" s="14">
        <v>3115</v>
      </c>
      <c r="P27" s="14">
        <v>3033</v>
      </c>
      <c r="Q27" s="14">
        <v>3058</v>
      </c>
      <c r="R27" s="14">
        <v>2642</v>
      </c>
      <c r="S27" s="14">
        <f t="shared" si="2"/>
        <v>2978</v>
      </c>
      <c r="T27" s="14">
        <f t="shared" si="3"/>
        <v>2941</v>
      </c>
    </row>
    <row r="28" spans="1:20" ht="14.25" customHeight="1">
      <c r="A28" s="7" t="s">
        <v>48</v>
      </c>
      <c r="B28" s="14">
        <v>2913</v>
      </c>
      <c r="C28" s="14">
        <v>3226</v>
      </c>
      <c r="D28" s="14">
        <v>3106</v>
      </c>
      <c r="E28" s="14">
        <v>3197</v>
      </c>
      <c r="F28" s="14">
        <v>3409</v>
      </c>
      <c r="G28" s="14">
        <v>3166</v>
      </c>
      <c r="H28" s="14">
        <v>3116</v>
      </c>
      <c r="I28" s="14">
        <f t="shared" si="0"/>
        <v>3170</v>
      </c>
      <c r="J28" s="14">
        <f t="shared" si="1"/>
        <v>3162</v>
      </c>
      <c r="K28" s="7" t="s">
        <v>48</v>
      </c>
      <c r="L28" s="14">
        <v>2627</v>
      </c>
      <c r="M28" s="14">
        <v>2776</v>
      </c>
      <c r="N28" s="14">
        <v>2767</v>
      </c>
      <c r="O28" s="14">
        <v>2786</v>
      </c>
      <c r="P28" s="14">
        <v>3018</v>
      </c>
      <c r="Q28" s="14">
        <v>3027</v>
      </c>
      <c r="R28" s="14">
        <v>2546</v>
      </c>
      <c r="S28" s="14">
        <f t="shared" si="2"/>
        <v>2795</v>
      </c>
      <c r="T28" s="14">
        <f t="shared" si="3"/>
        <v>2792</v>
      </c>
    </row>
    <row r="29" spans="1:20" ht="14.25" customHeight="1">
      <c r="A29" s="7" t="s">
        <v>49</v>
      </c>
      <c r="B29" s="14">
        <v>3020</v>
      </c>
      <c r="C29" s="14">
        <v>3229</v>
      </c>
      <c r="D29" s="14">
        <v>3268</v>
      </c>
      <c r="E29" s="14">
        <v>3346</v>
      </c>
      <c r="F29" s="14">
        <v>3263</v>
      </c>
      <c r="G29" s="14">
        <v>3678</v>
      </c>
      <c r="H29" s="14">
        <v>2809</v>
      </c>
      <c r="I29" s="14">
        <f t="shared" si="0"/>
        <v>3225</v>
      </c>
      <c r="J29" s="14">
        <f t="shared" si="1"/>
        <v>3230</v>
      </c>
      <c r="K29" s="7" t="s">
        <v>49</v>
      </c>
      <c r="L29" s="14">
        <v>2513</v>
      </c>
      <c r="M29" s="14">
        <v>2527</v>
      </c>
      <c r="N29" s="14">
        <v>2641</v>
      </c>
      <c r="O29" s="14">
        <v>2773</v>
      </c>
      <c r="P29" s="14">
        <v>2963</v>
      </c>
      <c r="Q29" s="14">
        <v>3054</v>
      </c>
      <c r="R29" s="14">
        <v>2236</v>
      </c>
      <c r="S29" s="14">
        <f t="shared" si="2"/>
        <v>2683</v>
      </c>
      <c r="T29" s="14">
        <f t="shared" si="3"/>
        <v>2672</v>
      </c>
    </row>
    <row r="30" spans="1:20" ht="14.25" customHeight="1">
      <c r="A30" s="8" t="s">
        <v>50</v>
      </c>
      <c r="B30" s="15">
        <v>2408</v>
      </c>
      <c r="C30" s="15">
        <v>2446</v>
      </c>
      <c r="D30" s="15">
        <v>2611</v>
      </c>
      <c r="E30" s="15">
        <v>2696</v>
      </c>
      <c r="F30" s="15">
        <v>2875</v>
      </c>
      <c r="G30" s="15">
        <v>3126</v>
      </c>
      <c r="H30" s="15">
        <v>2169</v>
      </c>
      <c r="I30" s="15">
        <f t="shared" si="0"/>
        <v>2607</v>
      </c>
      <c r="J30" s="15">
        <f t="shared" si="1"/>
        <v>2619</v>
      </c>
      <c r="K30" s="8" t="s">
        <v>50</v>
      </c>
      <c r="L30" s="15">
        <v>1976</v>
      </c>
      <c r="M30" s="15">
        <v>2099</v>
      </c>
      <c r="N30" s="15">
        <v>2283</v>
      </c>
      <c r="O30" s="15">
        <v>2280</v>
      </c>
      <c r="P30" s="15">
        <v>2493</v>
      </c>
      <c r="Q30" s="15">
        <v>2551</v>
      </c>
      <c r="R30" s="15">
        <v>1679</v>
      </c>
      <c r="S30" s="15">
        <f t="shared" si="2"/>
        <v>2226</v>
      </c>
      <c r="T30" s="15">
        <f t="shared" si="3"/>
        <v>2194</v>
      </c>
    </row>
    <row r="31" spans="1:20" ht="14.25" customHeight="1">
      <c r="A31" s="6" t="s">
        <v>51</v>
      </c>
      <c r="B31" s="13">
        <f t="shared" ref="B31:J31" si="4">SUM(B7:B30)</f>
        <v>64643</v>
      </c>
      <c r="C31" s="13">
        <f t="shared" si="4"/>
        <v>67275</v>
      </c>
      <c r="D31" s="13">
        <f t="shared" si="4"/>
        <v>68446</v>
      </c>
      <c r="E31" s="13">
        <f t="shared" si="4"/>
        <v>69747</v>
      </c>
      <c r="F31" s="13">
        <f t="shared" si="4"/>
        <v>70993</v>
      </c>
      <c r="G31" s="13">
        <f t="shared" si="4"/>
        <v>73369</v>
      </c>
      <c r="H31" s="13">
        <f t="shared" si="4"/>
        <v>62699</v>
      </c>
      <c r="I31" s="13">
        <f t="shared" si="4"/>
        <v>68220</v>
      </c>
      <c r="J31" s="13">
        <f t="shared" si="4"/>
        <v>68168</v>
      </c>
      <c r="K31" s="6" t="s">
        <v>51</v>
      </c>
      <c r="L31" s="13">
        <f t="shared" ref="L31:T31" si="5">SUM(L7:L30)</f>
        <v>60014</v>
      </c>
      <c r="M31" s="13">
        <f t="shared" si="5"/>
        <v>63239</v>
      </c>
      <c r="N31" s="13">
        <f t="shared" si="5"/>
        <v>65167</v>
      </c>
      <c r="O31" s="13">
        <f t="shared" si="5"/>
        <v>78182</v>
      </c>
      <c r="P31" s="13">
        <f t="shared" si="5"/>
        <v>65846</v>
      </c>
      <c r="Q31" s="13">
        <f t="shared" si="5"/>
        <v>70655</v>
      </c>
      <c r="R31" s="13">
        <f t="shared" si="5"/>
        <v>61510</v>
      </c>
      <c r="S31" s="13">
        <f t="shared" si="5"/>
        <v>66490</v>
      </c>
      <c r="T31" s="13">
        <f t="shared" si="5"/>
        <v>66370</v>
      </c>
    </row>
    <row r="32" spans="1:20" ht="14.25" customHeight="1">
      <c r="A32" s="8" t="s">
        <v>52</v>
      </c>
      <c r="B32" s="15">
        <f t="shared" ref="B32:J32" si="6">ROUND(AVERAGE(B7:B30),0)</f>
        <v>2693</v>
      </c>
      <c r="C32" s="15">
        <f t="shared" si="6"/>
        <v>2803</v>
      </c>
      <c r="D32" s="15">
        <f t="shared" si="6"/>
        <v>2852</v>
      </c>
      <c r="E32" s="15">
        <f t="shared" si="6"/>
        <v>2906</v>
      </c>
      <c r="F32" s="15">
        <f t="shared" si="6"/>
        <v>2958</v>
      </c>
      <c r="G32" s="15">
        <f t="shared" si="6"/>
        <v>3057</v>
      </c>
      <c r="H32" s="15">
        <f t="shared" si="6"/>
        <v>2612</v>
      </c>
      <c r="I32" s="15">
        <f t="shared" si="6"/>
        <v>2843</v>
      </c>
      <c r="J32" s="15">
        <f t="shared" si="6"/>
        <v>2840</v>
      </c>
      <c r="K32" s="8" t="s">
        <v>52</v>
      </c>
      <c r="L32" s="15">
        <f t="shared" ref="L32:T32" si="7">ROUND(AVERAGE(L7:L30),0)</f>
        <v>2501</v>
      </c>
      <c r="M32" s="15">
        <f t="shared" si="7"/>
        <v>2635</v>
      </c>
      <c r="N32" s="15">
        <f t="shared" si="7"/>
        <v>2715</v>
      </c>
      <c r="O32" s="15">
        <f t="shared" si="7"/>
        <v>3258</v>
      </c>
      <c r="P32" s="15">
        <f t="shared" si="7"/>
        <v>2744</v>
      </c>
      <c r="Q32" s="15">
        <f t="shared" si="7"/>
        <v>2944</v>
      </c>
      <c r="R32" s="15">
        <f t="shared" si="7"/>
        <v>2563</v>
      </c>
      <c r="S32" s="15">
        <f t="shared" si="7"/>
        <v>2770</v>
      </c>
      <c r="T32" s="15">
        <f t="shared" si="7"/>
        <v>2765</v>
      </c>
    </row>
    <row r="33" spans="1:20" ht="14.25" customHeight="1">
      <c r="A33" s="6" t="s">
        <v>53</v>
      </c>
      <c r="B33" s="6" t="str">
        <f>A25</f>
        <v>18~19시</v>
      </c>
      <c r="C33" s="6" t="str">
        <f>A15</f>
        <v>08~09시</v>
      </c>
      <c r="D33" s="6" t="str">
        <f>A25</f>
        <v>18~19시</v>
      </c>
      <c r="E33" s="6" t="str">
        <f>A15</f>
        <v>08~09시</v>
      </c>
      <c r="F33" s="6" t="str">
        <f>A25</f>
        <v>18~19시</v>
      </c>
      <c r="G33" s="6" t="str">
        <f>A22</f>
        <v>15~16시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K14</f>
        <v>07~08시</v>
      </c>
      <c r="N33" s="6" t="str">
        <f>K21</f>
        <v>14~15시</v>
      </c>
      <c r="O33" s="6" t="str">
        <f>K20</f>
        <v>13~14시</v>
      </c>
      <c r="P33" s="6" t="str">
        <f>K18</f>
        <v>11~12시</v>
      </c>
      <c r="Q33" s="6" t="str">
        <f>K23</f>
        <v>16~17시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4123</v>
      </c>
      <c r="C34" s="14">
        <f t="shared" si="8"/>
        <v>3942</v>
      </c>
      <c r="D34" s="14">
        <f t="shared" si="8"/>
        <v>4401</v>
      </c>
      <c r="E34" s="14">
        <f t="shared" si="8"/>
        <v>4377</v>
      </c>
      <c r="F34" s="14">
        <f t="shared" si="8"/>
        <v>4168</v>
      </c>
      <c r="G34" s="14">
        <f t="shared" si="8"/>
        <v>4280</v>
      </c>
      <c r="H34" s="14">
        <f t="shared" si="8"/>
        <v>4060</v>
      </c>
      <c r="I34" s="14">
        <f t="shared" si="8"/>
        <v>4114</v>
      </c>
      <c r="J34" s="14">
        <f t="shared" si="8"/>
        <v>4055</v>
      </c>
      <c r="K34" s="7" t="s">
        <v>54</v>
      </c>
      <c r="L34" s="14">
        <f t="shared" ref="L34:T34" si="9">MAX(L7:L30)</f>
        <v>4776</v>
      </c>
      <c r="M34" s="14">
        <f t="shared" si="9"/>
        <v>4731</v>
      </c>
      <c r="N34" s="14">
        <f t="shared" si="9"/>
        <v>5113</v>
      </c>
      <c r="O34" s="14">
        <f t="shared" si="9"/>
        <v>7625</v>
      </c>
      <c r="P34" s="14">
        <f t="shared" si="9"/>
        <v>4951</v>
      </c>
      <c r="Q34" s="14">
        <f t="shared" si="9"/>
        <v>5214</v>
      </c>
      <c r="R34" s="14">
        <f t="shared" si="9"/>
        <v>4895</v>
      </c>
      <c r="S34" s="14">
        <f t="shared" si="9"/>
        <v>4604</v>
      </c>
      <c r="T34" s="14">
        <f t="shared" si="9"/>
        <v>3914</v>
      </c>
    </row>
    <row r="35" spans="1:20" ht="14.25" customHeight="1">
      <c r="A35" s="8" t="s">
        <v>55</v>
      </c>
      <c r="B35" s="11">
        <f t="shared" ref="B35:J35" si="10">ROUND(B34/B31%,2)</f>
        <v>6.38</v>
      </c>
      <c r="C35" s="11">
        <f t="shared" si="10"/>
        <v>5.86</v>
      </c>
      <c r="D35" s="11">
        <f t="shared" si="10"/>
        <v>6.43</v>
      </c>
      <c r="E35" s="11">
        <f t="shared" si="10"/>
        <v>6.28</v>
      </c>
      <c r="F35" s="11">
        <f t="shared" si="10"/>
        <v>5.87</v>
      </c>
      <c r="G35" s="11">
        <f t="shared" si="10"/>
        <v>5.83</v>
      </c>
      <c r="H35" s="11">
        <f t="shared" si="10"/>
        <v>6.48</v>
      </c>
      <c r="I35" s="11">
        <f t="shared" si="10"/>
        <v>6.03</v>
      </c>
      <c r="J35" s="11">
        <f t="shared" si="10"/>
        <v>5.95</v>
      </c>
      <c r="K35" s="8" t="s">
        <v>55</v>
      </c>
      <c r="L35" s="11">
        <f t="shared" ref="L35:T35" si="11">ROUND(L34/L31%,2)</f>
        <v>7.96</v>
      </c>
      <c r="M35" s="11">
        <f t="shared" si="11"/>
        <v>7.48</v>
      </c>
      <c r="N35" s="11">
        <f t="shared" si="11"/>
        <v>7.85</v>
      </c>
      <c r="O35" s="11">
        <f t="shared" si="11"/>
        <v>9.75</v>
      </c>
      <c r="P35" s="11">
        <f t="shared" si="11"/>
        <v>7.52</v>
      </c>
      <c r="Q35" s="11">
        <f t="shared" si="11"/>
        <v>7.38</v>
      </c>
      <c r="R35" s="11">
        <f t="shared" si="11"/>
        <v>7.96</v>
      </c>
      <c r="S35" s="11">
        <f t="shared" si="11"/>
        <v>6.92</v>
      </c>
      <c r="T35" s="11">
        <f t="shared" si="11"/>
        <v>5.9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128403</v>
      </c>
      <c r="D39" s="16">
        <v>64825</v>
      </c>
      <c r="E39" s="17">
        <v>63578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0.505</v>
      </c>
      <c r="E40" s="19">
        <f>ROUND(E39/C39,3)</f>
        <v>0.495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134710</v>
      </c>
      <c r="D41" s="16">
        <v>68220</v>
      </c>
      <c r="E41" s="17">
        <v>66490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0.50600000000000001</v>
      </c>
      <c r="E42" s="19">
        <f>ROUND(E41/C41,3)</f>
        <v>0.49399999999999999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6307</v>
      </c>
      <c r="D43" s="16">
        <f>D41-D39</f>
        <v>3395</v>
      </c>
      <c r="E43" s="17">
        <f>E41-E39</f>
        <v>2912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4.9118790059422289E-2</v>
      </c>
      <c r="D44" s="18">
        <f>(D41-D39)/D39</f>
        <v>5.2371770150404937E-2</v>
      </c>
      <c r="E44" s="19">
        <f>(E41-E39)/E39</f>
        <v>4.580200698354777E-2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&amp;C- 105 -</oddFooter>
    <firstFooter>&amp;C- 104 -</first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95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398</v>
      </c>
      <c r="B1" s="2"/>
      <c r="C1" s="2"/>
      <c r="D1" s="2"/>
      <c r="E1" s="2"/>
      <c r="F1" s="2" t="s">
        <v>399</v>
      </c>
      <c r="G1" s="2"/>
      <c r="H1" s="2"/>
      <c r="I1" s="2"/>
      <c r="J1" s="2"/>
      <c r="K1" s="2" t="s">
        <v>401</v>
      </c>
      <c r="L1" s="2"/>
      <c r="M1" s="2"/>
      <c r="N1" s="2"/>
      <c r="O1" s="2"/>
      <c r="P1" s="2" t="s">
        <v>402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400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403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346</v>
      </c>
      <c r="C7" s="13">
        <v>481</v>
      </c>
      <c r="D7" s="13">
        <v>440</v>
      </c>
      <c r="E7" s="13">
        <v>494</v>
      </c>
      <c r="F7" s="13">
        <v>448</v>
      </c>
      <c r="G7" s="13">
        <v>464</v>
      </c>
      <c r="H7" s="13">
        <v>433</v>
      </c>
      <c r="I7" s="13">
        <f t="shared" ref="I7:I30" si="0">ROUND(AVERAGE(B7:F7),0)</f>
        <v>442</v>
      </c>
      <c r="J7" s="13">
        <f t="shared" ref="J7:J30" si="1">ROUND(AVERAGE(B7:H7),0)</f>
        <v>444</v>
      </c>
      <c r="K7" s="6" t="s">
        <v>27</v>
      </c>
      <c r="L7" s="13">
        <v>319</v>
      </c>
      <c r="M7" s="13">
        <v>353</v>
      </c>
      <c r="N7" s="13">
        <v>347</v>
      </c>
      <c r="O7" s="13">
        <v>359</v>
      </c>
      <c r="P7" s="13">
        <v>364</v>
      </c>
      <c r="Q7" s="13">
        <v>354</v>
      </c>
      <c r="R7" s="13">
        <v>380</v>
      </c>
      <c r="S7" s="13">
        <f t="shared" ref="S7:S30" si="2">ROUND(AVERAGE(L7:P7),0)</f>
        <v>348</v>
      </c>
      <c r="T7" s="13">
        <f t="shared" ref="T7:T30" si="3">ROUND(AVERAGE(L7:R7),0)</f>
        <v>354</v>
      </c>
    </row>
    <row r="8" spans="1:20" ht="14.25" customHeight="1">
      <c r="A8" s="7" t="s">
        <v>28</v>
      </c>
      <c r="B8" s="14">
        <v>228</v>
      </c>
      <c r="C8" s="14">
        <v>309</v>
      </c>
      <c r="D8" s="14">
        <v>283</v>
      </c>
      <c r="E8" s="14">
        <v>337</v>
      </c>
      <c r="F8" s="14">
        <v>309</v>
      </c>
      <c r="G8" s="14">
        <v>388</v>
      </c>
      <c r="H8" s="14">
        <v>337</v>
      </c>
      <c r="I8" s="14">
        <f t="shared" si="0"/>
        <v>293</v>
      </c>
      <c r="J8" s="14">
        <f t="shared" si="1"/>
        <v>313</v>
      </c>
      <c r="K8" s="7" t="s">
        <v>28</v>
      </c>
      <c r="L8" s="14">
        <v>208</v>
      </c>
      <c r="M8" s="14">
        <v>281</v>
      </c>
      <c r="N8" s="14">
        <v>251</v>
      </c>
      <c r="O8" s="14">
        <v>279</v>
      </c>
      <c r="P8" s="14">
        <v>249</v>
      </c>
      <c r="Q8" s="14">
        <v>278</v>
      </c>
      <c r="R8" s="14">
        <v>314</v>
      </c>
      <c r="S8" s="14">
        <f t="shared" si="2"/>
        <v>254</v>
      </c>
      <c r="T8" s="14">
        <f t="shared" si="3"/>
        <v>266</v>
      </c>
    </row>
    <row r="9" spans="1:20" ht="14.25" customHeight="1">
      <c r="A9" s="7" t="s">
        <v>29</v>
      </c>
      <c r="B9" s="14">
        <v>163</v>
      </c>
      <c r="C9" s="14">
        <v>288</v>
      </c>
      <c r="D9" s="14">
        <v>245</v>
      </c>
      <c r="E9" s="14">
        <v>243</v>
      </c>
      <c r="F9" s="14">
        <v>294</v>
      </c>
      <c r="G9" s="14">
        <v>309</v>
      </c>
      <c r="H9" s="14">
        <v>259</v>
      </c>
      <c r="I9" s="14">
        <f t="shared" si="0"/>
        <v>247</v>
      </c>
      <c r="J9" s="14">
        <f t="shared" si="1"/>
        <v>257</v>
      </c>
      <c r="K9" s="7" t="s">
        <v>29</v>
      </c>
      <c r="L9" s="14">
        <v>171</v>
      </c>
      <c r="M9" s="14">
        <v>223</v>
      </c>
      <c r="N9" s="14">
        <v>249</v>
      </c>
      <c r="O9" s="14">
        <v>234</v>
      </c>
      <c r="P9" s="14">
        <v>253</v>
      </c>
      <c r="Q9" s="14">
        <v>290</v>
      </c>
      <c r="R9" s="14">
        <v>229</v>
      </c>
      <c r="S9" s="14">
        <f t="shared" si="2"/>
        <v>226</v>
      </c>
      <c r="T9" s="14">
        <f t="shared" si="3"/>
        <v>236</v>
      </c>
    </row>
    <row r="10" spans="1:20" ht="14.25" customHeight="1">
      <c r="A10" s="7" t="s">
        <v>30</v>
      </c>
      <c r="B10" s="14">
        <v>145</v>
      </c>
      <c r="C10" s="14">
        <v>238</v>
      </c>
      <c r="D10" s="14">
        <v>222</v>
      </c>
      <c r="E10" s="14">
        <v>245</v>
      </c>
      <c r="F10" s="14">
        <v>247</v>
      </c>
      <c r="G10" s="14">
        <v>290</v>
      </c>
      <c r="H10" s="14">
        <v>228</v>
      </c>
      <c r="I10" s="14">
        <f t="shared" si="0"/>
        <v>219</v>
      </c>
      <c r="J10" s="14">
        <f t="shared" si="1"/>
        <v>231</v>
      </c>
      <c r="K10" s="7" t="s">
        <v>30</v>
      </c>
      <c r="L10" s="14">
        <v>156</v>
      </c>
      <c r="M10" s="14">
        <v>214</v>
      </c>
      <c r="N10" s="14">
        <v>216</v>
      </c>
      <c r="O10" s="14">
        <v>245</v>
      </c>
      <c r="P10" s="14">
        <v>254</v>
      </c>
      <c r="Q10" s="14">
        <v>257</v>
      </c>
      <c r="R10" s="14">
        <v>217</v>
      </c>
      <c r="S10" s="14">
        <f t="shared" si="2"/>
        <v>217</v>
      </c>
      <c r="T10" s="14">
        <f t="shared" si="3"/>
        <v>223</v>
      </c>
    </row>
    <row r="11" spans="1:20" ht="14.25" customHeight="1">
      <c r="A11" s="7" t="s">
        <v>31</v>
      </c>
      <c r="B11" s="14">
        <v>191</v>
      </c>
      <c r="C11" s="14">
        <v>267</v>
      </c>
      <c r="D11" s="14">
        <v>222</v>
      </c>
      <c r="E11" s="14">
        <v>258</v>
      </c>
      <c r="F11" s="14">
        <v>272</v>
      </c>
      <c r="G11" s="14">
        <v>288</v>
      </c>
      <c r="H11" s="14">
        <v>236</v>
      </c>
      <c r="I11" s="14">
        <f t="shared" si="0"/>
        <v>242</v>
      </c>
      <c r="J11" s="14">
        <f t="shared" si="1"/>
        <v>248</v>
      </c>
      <c r="K11" s="7" t="s">
        <v>31</v>
      </c>
      <c r="L11" s="14">
        <v>209</v>
      </c>
      <c r="M11" s="14">
        <v>259</v>
      </c>
      <c r="N11" s="14">
        <v>250</v>
      </c>
      <c r="O11" s="14">
        <v>277</v>
      </c>
      <c r="P11" s="14">
        <v>268</v>
      </c>
      <c r="Q11" s="14">
        <v>263</v>
      </c>
      <c r="R11" s="14">
        <v>225</v>
      </c>
      <c r="S11" s="14">
        <f t="shared" si="2"/>
        <v>253</v>
      </c>
      <c r="T11" s="14">
        <f t="shared" si="3"/>
        <v>250</v>
      </c>
    </row>
    <row r="12" spans="1:20" ht="14.25" customHeight="1">
      <c r="A12" s="8" t="s">
        <v>32</v>
      </c>
      <c r="B12" s="15">
        <v>322</v>
      </c>
      <c r="C12" s="15">
        <v>358</v>
      </c>
      <c r="D12" s="15">
        <v>308</v>
      </c>
      <c r="E12" s="15">
        <v>316</v>
      </c>
      <c r="F12" s="15">
        <v>357</v>
      </c>
      <c r="G12" s="15">
        <v>328</v>
      </c>
      <c r="H12" s="15">
        <v>267</v>
      </c>
      <c r="I12" s="15">
        <f t="shared" si="0"/>
        <v>332</v>
      </c>
      <c r="J12" s="15">
        <f t="shared" si="1"/>
        <v>322</v>
      </c>
      <c r="K12" s="8" t="s">
        <v>32</v>
      </c>
      <c r="L12" s="15">
        <v>413</v>
      </c>
      <c r="M12" s="15">
        <v>467</v>
      </c>
      <c r="N12" s="15">
        <v>451</v>
      </c>
      <c r="O12" s="15">
        <v>468</v>
      </c>
      <c r="P12" s="15">
        <v>487</v>
      </c>
      <c r="Q12" s="15">
        <v>414</v>
      </c>
      <c r="R12" s="15">
        <v>331</v>
      </c>
      <c r="S12" s="15">
        <f t="shared" si="2"/>
        <v>457</v>
      </c>
      <c r="T12" s="15">
        <f t="shared" si="3"/>
        <v>433</v>
      </c>
    </row>
    <row r="13" spans="1:20" ht="14.25" customHeight="1">
      <c r="A13" s="6" t="s">
        <v>33</v>
      </c>
      <c r="B13" s="13">
        <v>801</v>
      </c>
      <c r="C13" s="13">
        <v>692</v>
      </c>
      <c r="D13" s="13">
        <v>710</v>
      </c>
      <c r="E13" s="13">
        <v>700</v>
      </c>
      <c r="F13" s="13">
        <v>707</v>
      </c>
      <c r="G13" s="13">
        <v>450</v>
      </c>
      <c r="H13" s="13">
        <v>385</v>
      </c>
      <c r="I13" s="13">
        <f t="shared" si="0"/>
        <v>722</v>
      </c>
      <c r="J13" s="13">
        <f t="shared" si="1"/>
        <v>635</v>
      </c>
      <c r="K13" s="6" t="s">
        <v>33</v>
      </c>
      <c r="L13" s="13">
        <v>858</v>
      </c>
      <c r="M13" s="13">
        <v>842</v>
      </c>
      <c r="N13" s="13">
        <v>807</v>
      </c>
      <c r="O13" s="13">
        <v>834</v>
      </c>
      <c r="P13" s="13">
        <v>808</v>
      </c>
      <c r="Q13" s="13">
        <v>626</v>
      </c>
      <c r="R13" s="13">
        <v>407</v>
      </c>
      <c r="S13" s="13">
        <f t="shared" si="2"/>
        <v>830</v>
      </c>
      <c r="T13" s="13">
        <f t="shared" si="3"/>
        <v>740</v>
      </c>
    </row>
    <row r="14" spans="1:20" ht="14.25" customHeight="1">
      <c r="A14" s="7" t="s">
        <v>34</v>
      </c>
      <c r="B14" s="14">
        <v>1255</v>
      </c>
      <c r="C14" s="14">
        <v>1241</v>
      </c>
      <c r="D14" s="14">
        <v>1205</v>
      </c>
      <c r="E14" s="14">
        <v>1220</v>
      </c>
      <c r="F14" s="14">
        <v>1262</v>
      </c>
      <c r="G14" s="14">
        <v>854</v>
      </c>
      <c r="H14" s="14">
        <v>557</v>
      </c>
      <c r="I14" s="14">
        <f t="shared" si="0"/>
        <v>1237</v>
      </c>
      <c r="J14" s="14">
        <f t="shared" si="1"/>
        <v>1085</v>
      </c>
      <c r="K14" s="7" t="s">
        <v>34</v>
      </c>
      <c r="L14" s="14">
        <v>1563</v>
      </c>
      <c r="M14" s="14">
        <v>1549</v>
      </c>
      <c r="N14" s="14">
        <v>1545</v>
      </c>
      <c r="O14" s="14">
        <v>1518</v>
      </c>
      <c r="P14" s="14">
        <v>1548</v>
      </c>
      <c r="Q14" s="14">
        <v>1244</v>
      </c>
      <c r="R14" s="14">
        <v>622</v>
      </c>
      <c r="S14" s="14">
        <f t="shared" si="2"/>
        <v>1545</v>
      </c>
      <c r="T14" s="14">
        <f t="shared" si="3"/>
        <v>1370</v>
      </c>
    </row>
    <row r="15" spans="1:20" ht="14.25" customHeight="1">
      <c r="A15" s="7" t="s">
        <v>35</v>
      </c>
      <c r="B15" s="14">
        <v>1337</v>
      </c>
      <c r="C15" s="14">
        <v>1337</v>
      </c>
      <c r="D15" s="14">
        <v>1279</v>
      </c>
      <c r="E15" s="14">
        <v>1464</v>
      </c>
      <c r="F15" s="14">
        <v>1347</v>
      </c>
      <c r="G15" s="14">
        <v>1108</v>
      </c>
      <c r="H15" s="14">
        <v>746</v>
      </c>
      <c r="I15" s="14">
        <f t="shared" si="0"/>
        <v>1353</v>
      </c>
      <c r="J15" s="14">
        <f t="shared" si="1"/>
        <v>1231</v>
      </c>
      <c r="K15" s="7" t="s">
        <v>35</v>
      </c>
      <c r="L15" s="14">
        <v>1694</v>
      </c>
      <c r="M15" s="14">
        <v>1606</v>
      </c>
      <c r="N15" s="14">
        <v>1586</v>
      </c>
      <c r="O15" s="14">
        <v>1673</v>
      </c>
      <c r="P15" s="14">
        <v>1602</v>
      </c>
      <c r="Q15" s="14">
        <v>1415</v>
      </c>
      <c r="R15" s="14">
        <v>895</v>
      </c>
      <c r="S15" s="14">
        <f t="shared" si="2"/>
        <v>1632</v>
      </c>
      <c r="T15" s="14">
        <f t="shared" si="3"/>
        <v>1496</v>
      </c>
    </row>
    <row r="16" spans="1:20" ht="14.25" customHeight="1">
      <c r="A16" s="7" t="s">
        <v>36</v>
      </c>
      <c r="B16" s="14">
        <v>1170</v>
      </c>
      <c r="C16" s="14">
        <v>1124</v>
      </c>
      <c r="D16" s="14">
        <v>1176</v>
      </c>
      <c r="E16" s="14">
        <v>1151</v>
      </c>
      <c r="F16" s="14">
        <v>1070</v>
      </c>
      <c r="G16" s="14">
        <v>1146</v>
      </c>
      <c r="H16" s="14">
        <v>945</v>
      </c>
      <c r="I16" s="14">
        <f t="shared" si="0"/>
        <v>1138</v>
      </c>
      <c r="J16" s="14">
        <f t="shared" si="1"/>
        <v>1112</v>
      </c>
      <c r="K16" s="7" t="s">
        <v>36</v>
      </c>
      <c r="L16" s="14">
        <v>1160</v>
      </c>
      <c r="M16" s="14">
        <v>1213</v>
      </c>
      <c r="N16" s="14">
        <v>1136</v>
      </c>
      <c r="O16" s="14">
        <v>1174</v>
      </c>
      <c r="P16" s="14">
        <v>1219</v>
      </c>
      <c r="Q16" s="14">
        <v>1262</v>
      </c>
      <c r="R16" s="14">
        <v>1013</v>
      </c>
      <c r="S16" s="14">
        <f t="shared" si="2"/>
        <v>1180</v>
      </c>
      <c r="T16" s="14">
        <f t="shared" si="3"/>
        <v>1168</v>
      </c>
    </row>
    <row r="17" spans="1:20" ht="14.25" customHeight="1">
      <c r="A17" s="7" t="s">
        <v>37</v>
      </c>
      <c r="B17" s="14">
        <v>1137</v>
      </c>
      <c r="C17" s="14">
        <v>1114</v>
      </c>
      <c r="D17" s="14">
        <v>1050</v>
      </c>
      <c r="E17" s="14">
        <v>1032</v>
      </c>
      <c r="F17" s="14">
        <v>1117</v>
      </c>
      <c r="G17" s="14">
        <v>1110</v>
      </c>
      <c r="H17" s="14">
        <v>1008</v>
      </c>
      <c r="I17" s="14">
        <f t="shared" si="0"/>
        <v>1090</v>
      </c>
      <c r="J17" s="14">
        <f t="shared" si="1"/>
        <v>1081</v>
      </c>
      <c r="K17" s="7" t="s">
        <v>37</v>
      </c>
      <c r="L17" s="14">
        <v>1037</v>
      </c>
      <c r="M17" s="14">
        <v>1059</v>
      </c>
      <c r="N17" s="14">
        <v>1057</v>
      </c>
      <c r="O17" s="14">
        <v>1146</v>
      </c>
      <c r="P17" s="14">
        <v>1103</v>
      </c>
      <c r="Q17" s="14">
        <v>1184</v>
      </c>
      <c r="R17" s="14">
        <v>1162</v>
      </c>
      <c r="S17" s="14">
        <f t="shared" si="2"/>
        <v>1080</v>
      </c>
      <c r="T17" s="14">
        <f t="shared" si="3"/>
        <v>1107</v>
      </c>
    </row>
    <row r="18" spans="1:20" ht="14.25" customHeight="1">
      <c r="A18" s="8" t="s">
        <v>38</v>
      </c>
      <c r="B18" s="15">
        <v>979</v>
      </c>
      <c r="C18" s="15">
        <v>1022</v>
      </c>
      <c r="D18" s="15">
        <v>906</v>
      </c>
      <c r="E18" s="15">
        <v>1079</v>
      </c>
      <c r="F18" s="15">
        <v>1063</v>
      </c>
      <c r="G18" s="15">
        <v>1248</v>
      </c>
      <c r="H18" s="15">
        <v>899</v>
      </c>
      <c r="I18" s="15">
        <f t="shared" si="0"/>
        <v>1010</v>
      </c>
      <c r="J18" s="15">
        <f t="shared" si="1"/>
        <v>1028</v>
      </c>
      <c r="K18" s="8" t="s">
        <v>38</v>
      </c>
      <c r="L18" s="15">
        <v>1142</v>
      </c>
      <c r="M18" s="15">
        <v>1159</v>
      </c>
      <c r="N18" s="15">
        <v>1106</v>
      </c>
      <c r="O18" s="15">
        <v>1171</v>
      </c>
      <c r="P18" s="15">
        <v>1160</v>
      </c>
      <c r="Q18" s="15">
        <v>1316</v>
      </c>
      <c r="R18" s="15">
        <v>1117</v>
      </c>
      <c r="S18" s="15">
        <f t="shared" si="2"/>
        <v>1148</v>
      </c>
      <c r="T18" s="15">
        <f t="shared" si="3"/>
        <v>1167</v>
      </c>
    </row>
    <row r="19" spans="1:20" ht="14.25" customHeight="1">
      <c r="A19" s="6" t="s">
        <v>39</v>
      </c>
      <c r="B19" s="13">
        <v>953</v>
      </c>
      <c r="C19" s="13">
        <v>1098</v>
      </c>
      <c r="D19" s="13">
        <v>984</v>
      </c>
      <c r="E19" s="13">
        <v>1050</v>
      </c>
      <c r="F19" s="13">
        <v>1071</v>
      </c>
      <c r="G19" s="13">
        <v>1280</v>
      </c>
      <c r="H19" s="13">
        <v>916</v>
      </c>
      <c r="I19" s="13">
        <f t="shared" si="0"/>
        <v>1031</v>
      </c>
      <c r="J19" s="13">
        <f t="shared" si="1"/>
        <v>1050</v>
      </c>
      <c r="K19" s="6" t="s">
        <v>39</v>
      </c>
      <c r="L19" s="13">
        <v>1083</v>
      </c>
      <c r="M19" s="13">
        <v>1200</v>
      </c>
      <c r="N19" s="13">
        <v>1190</v>
      </c>
      <c r="O19" s="13">
        <v>1188</v>
      </c>
      <c r="P19" s="13">
        <v>1190</v>
      </c>
      <c r="Q19" s="13">
        <v>1423</v>
      </c>
      <c r="R19" s="13">
        <v>1294</v>
      </c>
      <c r="S19" s="13">
        <f t="shared" si="2"/>
        <v>1170</v>
      </c>
      <c r="T19" s="13">
        <f t="shared" si="3"/>
        <v>1224</v>
      </c>
    </row>
    <row r="20" spans="1:20" ht="14.25" customHeight="1">
      <c r="A20" s="7" t="s">
        <v>40</v>
      </c>
      <c r="B20" s="14">
        <v>1130</v>
      </c>
      <c r="C20" s="14">
        <v>1126</v>
      </c>
      <c r="D20" s="14">
        <v>1212</v>
      </c>
      <c r="E20" s="14">
        <v>1155</v>
      </c>
      <c r="F20" s="14">
        <v>1256</v>
      </c>
      <c r="G20" s="14">
        <v>1435</v>
      </c>
      <c r="H20" s="14">
        <v>1137</v>
      </c>
      <c r="I20" s="14">
        <f t="shared" si="0"/>
        <v>1176</v>
      </c>
      <c r="J20" s="14">
        <f t="shared" si="1"/>
        <v>1207</v>
      </c>
      <c r="K20" s="7" t="s">
        <v>40</v>
      </c>
      <c r="L20" s="14">
        <v>1125</v>
      </c>
      <c r="M20" s="14">
        <v>1095</v>
      </c>
      <c r="N20" s="14">
        <v>1067</v>
      </c>
      <c r="O20" s="14">
        <v>1091</v>
      </c>
      <c r="P20" s="14">
        <v>1116</v>
      </c>
      <c r="Q20" s="14">
        <v>1422</v>
      </c>
      <c r="R20" s="14">
        <v>1451</v>
      </c>
      <c r="S20" s="14">
        <f t="shared" si="2"/>
        <v>1099</v>
      </c>
      <c r="T20" s="14">
        <f t="shared" si="3"/>
        <v>1195</v>
      </c>
    </row>
    <row r="21" spans="1:20" ht="14.25" customHeight="1">
      <c r="A21" s="7" t="s">
        <v>41</v>
      </c>
      <c r="B21" s="14">
        <v>1274</v>
      </c>
      <c r="C21" s="14">
        <v>1279</v>
      </c>
      <c r="D21" s="14">
        <v>1185</v>
      </c>
      <c r="E21" s="14">
        <v>1161</v>
      </c>
      <c r="F21" s="14">
        <v>1196</v>
      </c>
      <c r="G21" s="14">
        <v>1431</v>
      </c>
      <c r="H21" s="14">
        <v>1316</v>
      </c>
      <c r="I21" s="14">
        <f t="shared" si="0"/>
        <v>1219</v>
      </c>
      <c r="J21" s="14">
        <f t="shared" si="1"/>
        <v>1263</v>
      </c>
      <c r="K21" s="7" t="s">
        <v>41</v>
      </c>
      <c r="L21" s="14">
        <v>1058</v>
      </c>
      <c r="M21" s="14">
        <v>1076</v>
      </c>
      <c r="N21" s="14">
        <v>1089</v>
      </c>
      <c r="O21" s="14">
        <v>904</v>
      </c>
      <c r="P21" s="14">
        <v>1071</v>
      </c>
      <c r="Q21" s="14">
        <v>1311</v>
      </c>
      <c r="R21" s="14">
        <v>1317</v>
      </c>
      <c r="S21" s="14">
        <f t="shared" si="2"/>
        <v>1040</v>
      </c>
      <c r="T21" s="14">
        <f t="shared" si="3"/>
        <v>1118</v>
      </c>
    </row>
    <row r="22" spans="1:20" ht="14.25" customHeight="1">
      <c r="A22" s="7" t="s">
        <v>42</v>
      </c>
      <c r="B22" s="14">
        <v>1172</v>
      </c>
      <c r="C22" s="14">
        <v>1163</v>
      </c>
      <c r="D22" s="14">
        <v>1219</v>
      </c>
      <c r="E22" s="14">
        <v>1210</v>
      </c>
      <c r="F22" s="14">
        <v>1148</v>
      </c>
      <c r="G22" s="14">
        <v>1481</v>
      </c>
      <c r="H22" s="14">
        <v>1376</v>
      </c>
      <c r="I22" s="14">
        <f t="shared" si="0"/>
        <v>1182</v>
      </c>
      <c r="J22" s="14">
        <f t="shared" si="1"/>
        <v>1253</v>
      </c>
      <c r="K22" s="7" t="s">
        <v>42</v>
      </c>
      <c r="L22" s="14">
        <v>1090</v>
      </c>
      <c r="M22" s="14">
        <v>1050</v>
      </c>
      <c r="N22" s="14">
        <v>981</v>
      </c>
      <c r="O22" s="14">
        <v>1078</v>
      </c>
      <c r="P22" s="14">
        <v>1021</v>
      </c>
      <c r="Q22" s="14">
        <v>1279</v>
      </c>
      <c r="R22" s="14">
        <v>1205</v>
      </c>
      <c r="S22" s="14">
        <f t="shared" si="2"/>
        <v>1044</v>
      </c>
      <c r="T22" s="14">
        <f t="shared" si="3"/>
        <v>1101</v>
      </c>
    </row>
    <row r="23" spans="1:20" ht="14.25" customHeight="1">
      <c r="A23" s="7" t="s">
        <v>43</v>
      </c>
      <c r="B23" s="14">
        <v>1257</v>
      </c>
      <c r="C23" s="14">
        <v>1286</v>
      </c>
      <c r="D23" s="14">
        <v>1253</v>
      </c>
      <c r="E23" s="14">
        <v>1207</v>
      </c>
      <c r="F23" s="14">
        <v>1273</v>
      </c>
      <c r="G23" s="14">
        <v>1400</v>
      </c>
      <c r="H23" s="14">
        <v>1446</v>
      </c>
      <c r="I23" s="14">
        <f t="shared" si="0"/>
        <v>1255</v>
      </c>
      <c r="J23" s="14">
        <f t="shared" si="1"/>
        <v>1303</v>
      </c>
      <c r="K23" s="7" t="s">
        <v>43</v>
      </c>
      <c r="L23" s="14">
        <v>1142</v>
      </c>
      <c r="M23" s="14">
        <v>1157</v>
      </c>
      <c r="N23" s="14">
        <v>1138</v>
      </c>
      <c r="O23" s="14">
        <v>1114</v>
      </c>
      <c r="P23" s="14">
        <v>1185</v>
      </c>
      <c r="Q23" s="14">
        <v>1218</v>
      </c>
      <c r="R23" s="14">
        <v>1209</v>
      </c>
      <c r="S23" s="14">
        <f t="shared" si="2"/>
        <v>1147</v>
      </c>
      <c r="T23" s="14">
        <f t="shared" si="3"/>
        <v>1166</v>
      </c>
    </row>
    <row r="24" spans="1:20" ht="14.25" customHeight="1">
      <c r="A24" s="8" t="s">
        <v>44</v>
      </c>
      <c r="B24" s="15">
        <v>1438</v>
      </c>
      <c r="C24" s="15">
        <v>1494</v>
      </c>
      <c r="D24" s="15">
        <v>1450</v>
      </c>
      <c r="E24" s="15">
        <v>1473</v>
      </c>
      <c r="F24" s="15">
        <v>1589</v>
      </c>
      <c r="G24" s="15">
        <v>1663</v>
      </c>
      <c r="H24" s="15">
        <v>1591</v>
      </c>
      <c r="I24" s="15">
        <f t="shared" si="0"/>
        <v>1489</v>
      </c>
      <c r="J24" s="15">
        <f t="shared" si="1"/>
        <v>1528</v>
      </c>
      <c r="K24" s="8" t="s">
        <v>44</v>
      </c>
      <c r="L24" s="15">
        <v>1176</v>
      </c>
      <c r="M24" s="15">
        <v>1127</v>
      </c>
      <c r="N24" s="15">
        <v>1188</v>
      </c>
      <c r="O24" s="15">
        <v>1213</v>
      </c>
      <c r="P24" s="15">
        <v>1152</v>
      </c>
      <c r="Q24" s="15">
        <v>1200</v>
      </c>
      <c r="R24" s="15">
        <v>1133</v>
      </c>
      <c r="S24" s="15">
        <f t="shared" si="2"/>
        <v>1171</v>
      </c>
      <c r="T24" s="15">
        <f t="shared" si="3"/>
        <v>1170</v>
      </c>
    </row>
    <row r="25" spans="1:20" ht="14.25" customHeight="1">
      <c r="A25" s="6" t="s">
        <v>45</v>
      </c>
      <c r="B25" s="13">
        <v>1757</v>
      </c>
      <c r="C25" s="13">
        <v>1575</v>
      </c>
      <c r="D25" s="13">
        <v>1757</v>
      </c>
      <c r="E25" s="13">
        <v>1752</v>
      </c>
      <c r="F25" s="13">
        <v>1638</v>
      </c>
      <c r="G25" s="13">
        <v>1708</v>
      </c>
      <c r="H25" s="13">
        <v>1682</v>
      </c>
      <c r="I25" s="13">
        <f t="shared" si="0"/>
        <v>1696</v>
      </c>
      <c r="J25" s="13">
        <f t="shared" si="1"/>
        <v>1696</v>
      </c>
      <c r="K25" s="6" t="s">
        <v>45</v>
      </c>
      <c r="L25" s="13">
        <v>1125</v>
      </c>
      <c r="M25" s="13">
        <v>1162</v>
      </c>
      <c r="N25" s="13">
        <v>1120</v>
      </c>
      <c r="O25" s="13">
        <v>1184</v>
      </c>
      <c r="P25" s="13">
        <v>1185</v>
      </c>
      <c r="Q25" s="13">
        <v>1160</v>
      </c>
      <c r="R25" s="13">
        <v>1050</v>
      </c>
      <c r="S25" s="13">
        <f t="shared" si="2"/>
        <v>1155</v>
      </c>
      <c r="T25" s="13">
        <f t="shared" si="3"/>
        <v>1141</v>
      </c>
    </row>
    <row r="26" spans="1:20" ht="14.25" customHeight="1">
      <c r="A26" s="7" t="s">
        <v>46</v>
      </c>
      <c r="B26" s="14">
        <v>1562</v>
      </c>
      <c r="C26" s="14">
        <v>1649</v>
      </c>
      <c r="D26" s="14">
        <v>1689</v>
      </c>
      <c r="E26" s="14">
        <v>1681</v>
      </c>
      <c r="F26" s="14">
        <v>1707</v>
      </c>
      <c r="G26" s="14">
        <v>1752</v>
      </c>
      <c r="H26" s="14">
        <v>1309</v>
      </c>
      <c r="I26" s="14">
        <f t="shared" si="0"/>
        <v>1658</v>
      </c>
      <c r="J26" s="14">
        <f t="shared" si="1"/>
        <v>1621</v>
      </c>
      <c r="K26" s="7" t="s">
        <v>46</v>
      </c>
      <c r="L26" s="14">
        <v>1057</v>
      </c>
      <c r="M26" s="14">
        <v>1000</v>
      </c>
      <c r="N26" s="14">
        <v>993</v>
      </c>
      <c r="O26" s="14">
        <v>1070</v>
      </c>
      <c r="P26" s="14">
        <v>1085</v>
      </c>
      <c r="Q26" s="14">
        <v>1069</v>
      </c>
      <c r="R26" s="14">
        <v>844</v>
      </c>
      <c r="S26" s="14">
        <f t="shared" si="2"/>
        <v>1041</v>
      </c>
      <c r="T26" s="14">
        <f t="shared" si="3"/>
        <v>1017</v>
      </c>
    </row>
    <row r="27" spans="1:20" ht="14.25" customHeight="1">
      <c r="A27" s="7" t="s">
        <v>47</v>
      </c>
      <c r="B27" s="14">
        <v>1075</v>
      </c>
      <c r="C27" s="14">
        <v>1148</v>
      </c>
      <c r="D27" s="14">
        <v>1104</v>
      </c>
      <c r="E27" s="14">
        <v>1231</v>
      </c>
      <c r="F27" s="14">
        <v>1194</v>
      </c>
      <c r="G27" s="14">
        <v>1376</v>
      </c>
      <c r="H27" s="14">
        <v>1089</v>
      </c>
      <c r="I27" s="14">
        <f t="shared" si="0"/>
        <v>1150</v>
      </c>
      <c r="J27" s="14">
        <f t="shared" si="1"/>
        <v>1174</v>
      </c>
      <c r="K27" s="7" t="s">
        <v>47</v>
      </c>
      <c r="L27" s="14">
        <v>748</v>
      </c>
      <c r="M27" s="14">
        <v>841</v>
      </c>
      <c r="N27" s="14">
        <v>782</v>
      </c>
      <c r="O27" s="14">
        <v>862</v>
      </c>
      <c r="P27" s="14">
        <v>848</v>
      </c>
      <c r="Q27" s="14">
        <v>914</v>
      </c>
      <c r="R27" s="14">
        <v>757</v>
      </c>
      <c r="S27" s="14">
        <f t="shared" si="2"/>
        <v>816</v>
      </c>
      <c r="T27" s="14">
        <f t="shared" si="3"/>
        <v>822</v>
      </c>
    </row>
    <row r="28" spans="1:20" ht="14.25" customHeight="1">
      <c r="A28" s="7" t="s">
        <v>48</v>
      </c>
      <c r="B28" s="14">
        <v>982</v>
      </c>
      <c r="C28" s="14">
        <v>983</v>
      </c>
      <c r="D28" s="14">
        <v>1028</v>
      </c>
      <c r="E28" s="14">
        <v>1061</v>
      </c>
      <c r="F28" s="14">
        <v>1074</v>
      </c>
      <c r="G28" s="14">
        <v>1064</v>
      </c>
      <c r="H28" s="14">
        <v>933</v>
      </c>
      <c r="I28" s="14">
        <f t="shared" si="0"/>
        <v>1026</v>
      </c>
      <c r="J28" s="14">
        <f t="shared" si="1"/>
        <v>1018</v>
      </c>
      <c r="K28" s="7" t="s">
        <v>48</v>
      </c>
      <c r="L28" s="14">
        <v>737</v>
      </c>
      <c r="M28" s="14">
        <v>742</v>
      </c>
      <c r="N28" s="14">
        <v>748</v>
      </c>
      <c r="O28" s="14">
        <v>750</v>
      </c>
      <c r="P28" s="14">
        <v>739</v>
      </c>
      <c r="Q28" s="14">
        <v>790</v>
      </c>
      <c r="R28" s="14">
        <v>642</v>
      </c>
      <c r="S28" s="14">
        <f t="shared" si="2"/>
        <v>743</v>
      </c>
      <c r="T28" s="14">
        <f t="shared" si="3"/>
        <v>735</v>
      </c>
    </row>
    <row r="29" spans="1:20" ht="14.25" customHeight="1">
      <c r="A29" s="7" t="s">
        <v>49</v>
      </c>
      <c r="B29" s="14">
        <v>802</v>
      </c>
      <c r="C29" s="14">
        <v>769</v>
      </c>
      <c r="D29" s="14">
        <v>887</v>
      </c>
      <c r="E29" s="14">
        <v>821</v>
      </c>
      <c r="F29" s="14">
        <v>930</v>
      </c>
      <c r="G29" s="14">
        <v>849</v>
      </c>
      <c r="H29" s="14">
        <v>685</v>
      </c>
      <c r="I29" s="14">
        <f t="shared" si="0"/>
        <v>842</v>
      </c>
      <c r="J29" s="14">
        <f t="shared" si="1"/>
        <v>820</v>
      </c>
      <c r="K29" s="7" t="s">
        <v>49</v>
      </c>
      <c r="L29" s="14">
        <v>705</v>
      </c>
      <c r="M29" s="14">
        <v>723</v>
      </c>
      <c r="N29" s="14">
        <v>723</v>
      </c>
      <c r="O29" s="14">
        <v>726</v>
      </c>
      <c r="P29" s="14">
        <v>774</v>
      </c>
      <c r="Q29" s="14">
        <v>669</v>
      </c>
      <c r="R29" s="14">
        <v>542</v>
      </c>
      <c r="S29" s="14">
        <f t="shared" si="2"/>
        <v>730</v>
      </c>
      <c r="T29" s="14">
        <f t="shared" si="3"/>
        <v>695</v>
      </c>
    </row>
    <row r="30" spans="1:20" ht="14.25" customHeight="1">
      <c r="A30" s="8" t="s">
        <v>50</v>
      </c>
      <c r="B30" s="15">
        <v>592</v>
      </c>
      <c r="C30" s="15">
        <v>619</v>
      </c>
      <c r="D30" s="15">
        <v>600</v>
      </c>
      <c r="E30" s="15">
        <v>629</v>
      </c>
      <c r="F30" s="15">
        <v>636</v>
      </c>
      <c r="G30" s="15">
        <v>601</v>
      </c>
      <c r="H30" s="15">
        <v>435</v>
      </c>
      <c r="I30" s="15">
        <f t="shared" si="0"/>
        <v>615</v>
      </c>
      <c r="J30" s="15">
        <f t="shared" si="1"/>
        <v>587</v>
      </c>
      <c r="K30" s="8" t="s">
        <v>50</v>
      </c>
      <c r="L30" s="15">
        <v>453</v>
      </c>
      <c r="M30" s="15">
        <v>451</v>
      </c>
      <c r="N30" s="15">
        <v>451</v>
      </c>
      <c r="O30" s="15">
        <v>493</v>
      </c>
      <c r="P30" s="15">
        <v>556</v>
      </c>
      <c r="Q30" s="15">
        <v>535</v>
      </c>
      <c r="R30" s="15">
        <v>376</v>
      </c>
      <c r="S30" s="15">
        <f t="shared" si="2"/>
        <v>481</v>
      </c>
      <c r="T30" s="15">
        <f t="shared" si="3"/>
        <v>474</v>
      </c>
    </row>
    <row r="31" spans="1:20" ht="14.25" customHeight="1">
      <c r="A31" s="6" t="s">
        <v>51</v>
      </c>
      <c r="B31" s="13">
        <f t="shared" ref="B31:J31" si="4">SUM(B7:B30)</f>
        <v>22068</v>
      </c>
      <c r="C31" s="13">
        <f t="shared" si="4"/>
        <v>22660</v>
      </c>
      <c r="D31" s="13">
        <f t="shared" si="4"/>
        <v>22414</v>
      </c>
      <c r="E31" s="13">
        <f t="shared" si="4"/>
        <v>22970</v>
      </c>
      <c r="F31" s="13">
        <f t="shared" si="4"/>
        <v>23205</v>
      </c>
      <c r="G31" s="13">
        <f t="shared" si="4"/>
        <v>24023</v>
      </c>
      <c r="H31" s="13">
        <f t="shared" si="4"/>
        <v>20215</v>
      </c>
      <c r="I31" s="13">
        <f t="shared" si="4"/>
        <v>22664</v>
      </c>
      <c r="J31" s="13">
        <f t="shared" si="4"/>
        <v>22507</v>
      </c>
      <c r="K31" s="6" t="s">
        <v>51</v>
      </c>
      <c r="L31" s="13">
        <f t="shared" ref="L31:T31" si="5">SUM(L7:L30)</f>
        <v>20429</v>
      </c>
      <c r="M31" s="13">
        <f t="shared" si="5"/>
        <v>20849</v>
      </c>
      <c r="N31" s="13">
        <f t="shared" si="5"/>
        <v>20471</v>
      </c>
      <c r="O31" s="13">
        <f t="shared" si="5"/>
        <v>21051</v>
      </c>
      <c r="P31" s="13">
        <f t="shared" si="5"/>
        <v>21237</v>
      </c>
      <c r="Q31" s="13">
        <f t="shared" si="5"/>
        <v>21893</v>
      </c>
      <c r="R31" s="13">
        <f t="shared" si="5"/>
        <v>18732</v>
      </c>
      <c r="S31" s="13">
        <f t="shared" si="5"/>
        <v>20807</v>
      </c>
      <c r="T31" s="13">
        <f t="shared" si="5"/>
        <v>20668</v>
      </c>
    </row>
    <row r="32" spans="1:20" ht="14.25" customHeight="1">
      <c r="A32" s="8" t="s">
        <v>52</v>
      </c>
      <c r="B32" s="15">
        <f t="shared" ref="B32:J32" si="6">ROUND(AVERAGE(B7:B30),0)</f>
        <v>920</v>
      </c>
      <c r="C32" s="15">
        <f t="shared" si="6"/>
        <v>944</v>
      </c>
      <c r="D32" s="15">
        <f t="shared" si="6"/>
        <v>934</v>
      </c>
      <c r="E32" s="15">
        <f t="shared" si="6"/>
        <v>957</v>
      </c>
      <c r="F32" s="15">
        <f t="shared" si="6"/>
        <v>967</v>
      </c>
      <c r="G32" s="15">
        <f t="shared" si="6"/>
        <v>1001</v>
      </c>
      <c r="H32" s="15">
        <f t="shared" si="6"/>
        <v>842</v>
      </c>
      <c r="I32" s="15">
        <f t="shared" si="6"/>
        <v>944</v>
      </c>
      <c r="J32" s="15">
        <f t="shared" si="6"/>
        <v>938</v>
      </c>
      <c r="K32" s="8" t="s">
        <v>52</v>
      </c>
      <c r="L32" s="15">
        <f t="shared" ref="L32:T32" si="7">ROUND(AVERAGE(L7:L30),0)</f>
        <v>851</v>
      </c>
      <c r="M32" s="15">
        <f t="shared" si="7"/>
        <v>869</v>
      </c>
      <c r="N32" s="15">
        <f t="shared" si="7"/>
        <v>853</v>
      </c>
      <c r="O32" s="15">
        <f t="shared" si="7"/>
        <v>877</v>
      </c>
      <c r="P32" s="15">
        <f t="shared" si="7"/>
        <v>885</v>
      </c>
      <c r="Q32" s="15">
        <f t="shared" si="7"/>
        <v>912</v>
      </c>
      <c r="R32" s="15">
        <f t="shared" si="7"/>
        <v>781</v>
      </c>
      <c r="S32" s="15">
        <f t="shared" si="7"/>
        <v>867</v>
      </c>
      <c r="T32" s="15">
        <f t="shared" si="7"/>
        <v>861</v>
      </c>
    </row>
    <row r="33" spans="1:20" ht="14.25" customHeight="1">
      <c r="A33" s="6" t="s">
        <v>53</v>
      </c>
      <c r="B33" s="6" t="str">
        <f>A25</f>
        <v>18~19시</v>
      </c>
      <c r="C33" s="6" t="str">
        <f>A26</f>
        <v>19~20시</v>
      </c>
      <c r="D33" s="6" t="str">
        <f>A25</f>
        <v>18~19시</v>
      </c>
      <c r="E33" s="6" t="str">
        <f>A25</f>
        <v>18~19시</v>
      </c>
      <c r="F33" s="6" t="str">
        <f>A26</f>
        <v>19~20시</v>
      </c>
      <c r="G33" s="6" t="str">
        <f>A26</f>
        <v>19~20시</v>
      </c>
      <c r="H33" s="6" t="str">
        <f>A25</f>
        <v>18~19시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K19</f>
        <v>12~13시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1757</v>
      </c>
      <c r="C34" s="14">
        <f t="shared" si="8"/>
        <v>1649</v>
      </c>
      <c r="D34" s="14">
        <f t="shared" si="8"/>
        <v>1757</v>
      </c>
      <c r="E34" s="14">
        <f t="shared" si="8"/>
        <v>1752</v>
      </c>
      <c r="F34" s="14">
        <f t="shared" si="8"/>
        <v>1707</v>
      </c>
      <c r="G34" s="14">
        <f t="shared" si="8"/>
        <v>1752</v>
      </c>
      <c r="H34" s="14">
        <f t="shared" si="8"/>
        <v>1682</v>
      </c>
      <c r="I34" s="14">
        <f t="shared" si="8"/>
        <v>1696</v>
      </c>
      <c r="J34" s="14">
        <f t="shared" si="8"/>
        <v>1696</v>
      </c>
      <c r="K34" s="7" t="s">
        <v>54</v>
      </c>
      <c r="L34" s="14">
        <f t="shared" ref="L34:T34" si="9">MAX(L7:L30)</f>
        <v>1694</v>
      </c>
      <c r="M34" s="14">
        <f t="shared" si="9"/>
        <v>1606</v>
      </c>
      <c r="N34" s="14">
        <f t="shared" si="9"/>
        <v>1586</v>
      </c>
      <c r="O34" s="14">
        <f t="shared" si="9"/>
        <v>1673</v>
      </c>
      <c r="P34" s="14">
        <f t="shared" si="9"/>
        <v>1602</v>
      </c>
      <c r="Q34" s="14">
        <f t="shared" si="9"/>
        <v>1423</v>
      </c>
      <c r="R34" s="14">
        <f t="shared" si="9"/>
        <v>1451</v>
      </c>
      <c r="S34" s="14">
        <f t="shared" si="9"/>
        <v>1632</v>
      </c>
      <c r="T34" s="14">
        <f t="shared" si="9"/>
        <v>1496</v>
      </c>
    </row>
    <row r="35" spans="1:20" ht="14.25" customHeight="1">
      <c r="A35" s="8" t="s">
        <v>55</v>
      </c>
      <c r="B35" s="11">
        <f t="shared" ref="B35:J35" si="10">ROUND(B34/B31%,2)</f>
        <v>7.96</v>
      </c>
      <c r="C35" s="11">
        <f t="shared" si="10"/>
        <v>7.28</v>
      </c>
      <c r="D35" s="11">
        <f t="shared" si="10"/>
        <v>7.84</v>
      </c>
      <c r="E35" s="11">
        <f t="shared" si="10"/>
        <v>7.63</v>
      </c>
      <c r="F35" s="11">
        <f t="shared" si="10"/>
        <v>7.36</v>
      </c>
      <c r="G35" s="11">
        <f t="shared" si="10"/>
        <v>7.29</v>
      </c>
      <c r="H35" s="11">
        <f t="shared" si="10"/>
        <v>8.32</v>
      </c>
      <c r="I35" s="11">
        <f t="shared" si="10"/>
        <v>7.48</v>
      </c>
      <c r="J35" s="11">
        <f t="shared" si="10"/>
        <v>7.54</v>
      </c>
      <c r="K35" s="8" t="s">
        <v>55</v>
      </c>
      <c r="L35" s="11">
        <f t="shared" ref="L35:T35" si="11">ROUND(L34/L31%,2)</f>
        <v>8.2899999999999991</v>
      </c>
      <c r="M35" s="11">
        <f t="shared" si="11"/>
        <v>7.7</v>
      </c>
      <c r="N35" s="11">
        <f t="shared" si="11"/>
        <v>7.75</v>
      </c>
      <c r="O35" s="11">
        <f t="shared" si="11"/>
        <v>7.95</v>
      </c>
      <c r="P35" s="11">
        <f t="shared" si="11"/>
        <v>7.54</v>
      </c>
      <c r="Q35" s="11">
        <f t="shared" si="11"/>
        <v>6.5</v>
      </c>
      <c r="R35" s="11">
        <f t="shared" si="11"/>
        <v>7.75</v>
      </c>
      <c r="S35" s="11">
        <f t="shared" si="11"/>
        <v>7.84</v>
      </c>
      <c r="T35" s="11">
        <f t="shared" si="11"/>
        <v>7.24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40356</v>
      </c>
      <c r="D39" s="16">
        <v>21905</v>
      </c>
      <c r="E39" s="17">
        <v>18451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0.54300000000000004</v>
      </c>
      <c r="E40" s="19">
        <f>ROUND(E39/C39,3)</f>
        <v>0.45700000000000002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43471</v>
      </c>
      <c r="D41" s="16">
        <v>22664</v>
      </c>
      <c r="E41" s="17">
        <v>20807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0.52100000000000002</v>
      </c>
      <c r="E42" s="19">
        <f>ROUND(E41/C41,3)</f>
        <v>0.47899999999999998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3115</v>
      </c>
      <c r="D43" s="16">
        <f>D41-D39</f>
        <v>759</v>
      </c>
      <c r="E43" s="17">
        <f>E41-E39</f>
        <v>2356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7.7188026563584103E-2</v>
      </c>
      <c r="D44" s="18">
        <f>(D41-D39)/D39</f>
        <v>3.4649623373658983E-2</v>
      </c>
      <c r="E44" s="19">
        <f>(E41-E39)/E39</f>
        <v>0.12768955612161942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&amp;C- 119 -</oddFooter>
    <firstFooter>&amp;C- 118 -</first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395</v>
      </c>
      <c r="B1" s="2"/>
      <c r="C1" s="2"/>
      <c r="D1" s="2"/>
      <c r="E1" s="2"/>
      <c r="F1" s="2" t="s">
        <v>396</v>
      </c>
      <c r="G1" s="2"/>
      <c r="H1" s="2"/>
      <c r="I1" s="2"/>
      <c r="J1" s="2"/>
      <c r="K1" s="2" t="s">
        <v>373</v>
      </c>
      <c r="L1" s="2"/>
      <c r="M1" s="2"/>
      <c r="N1" s="2"/>
      <c r="O1" s="2"/>
      <c r="P1" s="2" t="s">
        <v>397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330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332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280</v>
      </c>
      <c r="C7" s="13">
        <v>341</v>
      </c>
      <c r="D7" s="13">
        <v>358</v>
      </c>
      <c r="E7" s="13">
        <v>362</v>
      </c>
      <c r="F7" s="13">
        <v>412</v>
      </c>
      <c r="G7" s="13">
        <v>410</v>
      </c>
      <c r="H7" s="13">
        <v>401</v>
      </c>
      <c r="I7" s="13">
        <f t="shared" ref="I7:I30" si="0">ROUND(AVERAGE(B7:F7),0)</f>
        <v>351</v>
      </c>
      <c r="J7" s="13">
        <f t="shared" ref="J7:J30" si="1">ROUND(AVERAGE(B7:H7),0)</f>
        <v>366</v>
      </c>
      <c r="K7" s="6" t="s">
        <v>27</v>
      </c>
      <c r="L7" s="13">
        <v>328</v>
      </c>
      <c r="M7" s="13">
        <v>381</v>
      </c>
      <c r="N7" s="13">
        <v>414</v>
      </c>
      <c r="O7" s="13">
        <v>476</v>
      </c>
      <c r="P7" s="13">
        <v>481</v>
      </c>
      <c r="Q7" s="13">
        <v>476</v>
      </c>
      <c r="R7" s="13">
        <v>483</v>
      </c>
      <c r="S7" s="13">
        <f t="shared" ref="S7:S30" si="2">ROUND(AVERAGE(L7:P7),0)</f>
        <v>416</v>
      </c>
      <c r="T7" s="13">
        <f t="shared" ref="T7:T30" si="3">ROUND(AVERAGE(L7:R7),0)</f>
        <v>434</v>
      </c>
    </row>
    <row r="8" spans="1:20" ht="14.25" customHeight="1">
      <c r="A8" s="7" t="s">
        <v>28</v>
      </c>
      <c r="B8" s="14">
        <v>166</v>
      </c>
      <c r="C8" s="14">
        <v>293</v>
      </c>
      <c r="D8" s="14">
        <v>264</v>
      </c>
      <c r="E8" s="14">
        <v>307</v>
      </c>
      <c r="F8" s="14">
        <v>306</v>
      </c>
      <c r="G8" s="14">
        <v>326</v>
      </c>
      <c r="H8" s="14">
        <v>299</v>
      </c>
      <c r="I8" s="14">
        <f t="shared" si="0"/>
        <v>267</v>
      </c>
      <c r="J8" s="14">
        <f t="shared" si="1"/>
        <v>280</v>
      </c>
      <c r="K8" s="7" t="s">
        <v>28</v>
      </c>
      <c r="L8" s="14">
        <v>196</v>
      </c>
      <c r="M8" s="14">
        <v>291</v>
      </c>
      <c r="N8" s="14">
        <v>245</v>
      </c>
      <c r="O8" s="14">
        <v>276</v>
      </c>
      <c r="P8" s="14">
        <v>322</v>
      </c>
      <c r="Q8" s="14">
        <v>381</v>
      </c>
      <c r="R8" s="14">
        <v>360</v>
      </c>
      <c r="S8" s="14">
        <f t="shared" si="2"/>
        <v>266</v>
      </c>
      <c r="T8" s="14">
        <f t="shared" si="3"/>
        <v>296</v>
      </c>
    </row>
    <row r="9" spans="1:20" ht="14.25" customHeight="1">
      <c r="A9" s="7" t="s">
        <v>29</v>
      </c>
      <c r="B9" s="14">
        <v>158</v>
      </c>
      <c r="C9" s="14">
        <v>224</v>
      </c>
      <c r="D9" s="14">
        <v>233</v>
      </c>
      <c r="E9" s="14">
        <v>223</v>
      </c>
      <c r="F9" s="14">
        <v>262</v>
      </c>
      <c r="G9" s="14">
        <v>297</v>
      </c>
      <c r="H9" s="14">
        <v>264</v>
      </c>
      <c r="I9" s="14">
        <f t="shared" si="0"/>
        <v>220</v>
      </c>
      <c r="J9" s="14">
        <f t="shared" si="1"/>
        <v>237</v>
      </c>
      <c r="K9" s="7" t="s">
        <v>29</v>
      </c>
      <c r="L9" s="14">
        <v>138</v>
      </c>
      <c r="M9" s="14">
        <v>219</v>
      </c>
      <c r="N9" s="14">
        <v>226</v>
      </c>
      <c r="O9" s="14">
        <v>221</v>
      </c>
      <c r="P9" s="14">
        <v>234</v>
      </c>
      <c r="Q9" s="14">
        <v>316</v>
      </c>
      <c r="R9" s="14">
        <v>272</v>
      </c>
      <c r="S9" s="14">
        <f t="shared" si="2"/>
        <v>208</v>
      </c>
      <c r="T9" s="14">
        <f t="shared" si="3"/>
        <v>232</v>
      </c>
    </row>
    <row r="10" spans="1:20" ht="14.25" customHeight="1">
      <c r="A10" s="7" t="s">
        <v>30</v>
      </c>
      <c r="B10" s="14">
        <v>140</v>
      </c>
      <c r="C10" s="14">
        <v>219</v>
      </c>
      <c r="D10" s="14">
        <v>207</v>
      </c>
      <c r="E10" s="14">
        <v>233</v>
      </c>
      <c r="F10" s="14">
        <v>224</v>
      </c>
      <c r="G10" s="14">
        <v>242</v>
      </c>
      <c r="H10" s="14">
        <v>240</v>
      </c>
      <c r="I10" s="14">
        <f t="shared" si="0"/>
        <v>205</v>
      </c>
      <c r="J10" s="14">
        <f t="shared" si="1"/>
        <v>215</v>
      </c>
      <c r="K10" s="7" t="s">
        <v>30</v>
      </c>
      <c r="L10" s="14">
        <v>142</v>
      </c>
      <c r="M10" s="14">
        <v>212</v>
      </c>
      <c r="N10" s="14">
        <v>195</v>
      </c>
      <c r="O10" s="14">
        <v>202</v>
      </c>
      <c r="P10" s="14">
        <v>227</v>
      </c>
      <c r="Q10" s="14">
        <v>242</v>
      </c>
      <c r="R10" s="14">
        <v>257</v>
      </c>
      <c r="S10" s="14">
        <f t="shared" si="2"/>
        <v>196</v>
      </c>
      <c r="T10" s="14">
        <f t="shared" si="3"/>
        <v>211</v>
      </c>
    </row>
    <row r="11" spans="1:20" ht="14.25" customHeight="1">
      <c r="A11" s="7" t="s">
        <v>31</v>
      </c>
      <c r="B11" s="14">
        <v>199</v>
      </c>
      <c r="C11" s="14">
        <v>257</v>
      </c>
      <c r="D11" s="14">
        <v>228</v>
      </c>
      <c r="E11" s="14">
        <v>254</v>
      </c>
      <c r="F11" s="14">
        <v>262</v>
      </c>
      <c r="G11" s="14">
        <v>267</v>
      </c>
      <c r="H11" s="14">
        <v>222</v>
      </c>
      <c r="I11" s="14">
        <f t="shared" si="0"/>
        <v>240</v>
      </c>
      <c r="J11" s="14">
        <f t="shared" si="1"/>
        <v>241</v>
      </c>
      <c r="K11" s="7" t="s">
        <v>31</v>
      </c>
      <c r="L11" s="14">
        <v>166</v>
      </c>
      <c r="M11" s="14">
        <v>228</v>
      </c>
      <c r="N11" s="14">
        <v>228</v>
      </c>
      <c r="O11" s="14">
        <v>232</v>
      </c>
      <c r="P11" s="14">
        <v>241</v>
      </c>
      <c r="Q11" s="14">
        <v>221</v>
      </c>
      <c r="R11" s="14">
        <v>251</v>
      </c>
      <c r="S11" s="14">
        <f t="shared" si="2"/>
        <v>219</v>
      </c>
      <c r="T11" s="14">
        <f t="shared" si="3"/>
        <v>224</v>
      </c>
    </row>
    <row r="12" spans="1:20" ht="14.25" customHeight="1">
      <c r="A12" s="8" t="s">
        <v>32</v>
      </c>
      <c r="B12" s="15">
        <v>619</v>
      </c>
      <c r="C12" s="15">
        <v>525</v>
      </c>
      <c r="D12" s="15">
        <v>487</v>
      </c>
      <c r="E12" s="15">
        <v>526</v>
      </c>
      <c r="F12" s="15">
        <v>497</v>
      </c>
      <c r="G12" s="15">
        <v>469</v>
      </c>
      <c r="H12" s="15">
        <v>329</v>
      </c>
      <c r="I12" s="15">
        <f t="shared" si="0"/>
        <v>531</v>
      </c>
      <c r="J12" s="15">
        <f t="shared" si="1"/>
        <v>493</v>
      </c>
      <c r="K12" s="8" t="s">
        <v>32</v>
      </c>
      <c r="L12" s="15">
        <v>303</v>
      </c>
      <c r="M12" s="15">
        <v>330</v>
      </c>
      <c r="N12" s="15">
        <v>313</v>
      </c>
      <c r="O12" s="15">
        <v>279</v>
      </c>
      <c r="P12" s="15">
        <v>321</v>
      </c>
      <c r="Q12" s="15">
        <v>296</v>
      </c>
      <c r="R12" s="15">
        <v>259</v>
      </c>
      <c r="S12" s="15">
        <f t="shared" si="2"/>
        <v>309</v>
      </c>
      <c r="T12" s="15">
        <f t="shared" si="3"/>
        <v>300</v>
      </c>
    </row>
    <row r="13" spans="1:20" ht="14.25" customHeight="1">
      <c r="A13" s="6" t="s">
        <v>33</v>
      </c>
      <c r="B13" s="13">
        <v>1372</v>
      </c>
      <c r="C13" s="13">
        <v>1216</v>
      </c>
      <c r="D13" s="13">
        <v>1125</v>
      </c>
      <c r="E13" s="13">
        <v>1271</v>
      </c>
      <c r="F13" s="13">
        <v>1184</v>
      </c>
      <c r="G13" s="13">
        <v>891</v>
      </c>
      <c r="H13" s="13">
        <v>508</v>
      </c>
      <c r="I13" s="13">
        <f t="shared" si="0"/>
        <v>1234</v>
      </c>
      <c r="J13" s="13">
        <f t="shared" si="1"/>
        <v>1081</v>
      </c>
      <c r="K13" s="6" t="s">
        <v>33</v>
      </c>
      <c r="L13" s="13">
        <v>636</v>
      </c>
      <c r="M13" s="13">
        <v>569</v>
      </c>
      <c r="N13" s="13">
        <v>575</v>
      </c>
      <c r="O13" s="13">
        <v>623</v>
      </c>
      <c r="P13" s="13">
        <v>602</v>
      </c>
      <c r="Q13" s="13">
        <v>464</v>
      </c>
      <c r="R13" s="13">
        <v>329</v>
      </c>
      <c r="S13" s="13">
        <f t="shared" si="2"/>
        <v>601</v>
      </c>
      <c r="T13" s="13">
        <f t="shared" si="3"/>
        <v>543</v>
      </c>
    </row>
    <row r="14" spans="1:20" ht="14.25" customHeight="1">
      <c r="A14" s="7" t="s">
        <v>34</v>
      </c>
      <c r="B14" s="14">
        <v>1958</v>
      </c>
      <c r="C14" s="14">
        <v>1823</v>
      </c>
      <c r="D14" s="14">
        <v>1765</v>
      </c>
      <c r="E14" s="14">
        <v>1870</v>
      </c>
      <c r="F14" s="14">
        <v>1828</v>
      </c>
      <c r="G14" s="14">
        <v>1333</v>
      </c>
      <c r="H14" s="14">
        <v>552</v>
      </c>
      <c r="I14" s="14">
        <f t="shared" si="0"/>
        <v>1849</v>
      </c>
      <c r="J14" s="14">
        <f t="shared" si="1"/>
        <v>1590</v>
      </c>
      <c r="K14" s="7" t="s">
        <v>34</v>
      </c>
      <c r="L14" s="14">
        <v>1242</v>
      </c>
      <c r="M14" s="14">
        <v>1114</v>
      </c>
      <c r="N14" s="14">
        <v>1127</v>
      </c>
      <c r="O14" s="14">
        <v>1123</v>
      </c>
      <c r="P14" s="14">
        <v>1139</v>
      </c>
      <c r="Q14" s="14">
        <v>788</v>
      </c>
      <c r="R14" s="14">
        <v>393</v>
      </c>
      <c r="S14" s="14">
        <f t="shared" si="2"/>
        <v>1149</v>
      </c>
      <c r="T14" s="14">
        <f t="shared" si="3"/>
        <v>989</v>
      </c>
    </row>
    <row r="15" spans="1:20" ht="14.25" customHeight="1">
      <c r="A15" s="7" t="s">
        <v>35</v>
      </c>
      <c r="B15" s="14">
        <v>1891</v>
      </c>
      <c r="C15" s="14">
        <v>1834</v>
      </c>
      <c r="D15" s="14">
        <v>1737</v>
      </c>
      <c r="E15" s="14">
        <v>1905</v>
      </c>
      <c r="F15" s="14">
        <v>1905</v>
      </c>
      <c r="G15" s="14">
        <v>1500</v>
      </c>
      <c r="H15" s="14">
        <v>764</v>
      </c>
      <c r="I15" s="14">
        <f t="shared" si="0"/>
        <v>1854</v>
      </c>
      <c r="J15" s="14">
        <f t="shared" si="1"/>
        <v>1648</v>
      </c>
      <c r="K15" s="7" t="s">
        <v>35</v>
      </c>
      <c r="L15" s="14">
        <v>1354</v>
      </c>
      <c r="M15" s="14">
        <v>1278</v>
      </c>
      <c r="N15" s="14">
        <v>1412</v>
      </c>
      <c r="O15" s="14">
        <v>1404</v>
      </c>
      <c r="P15" s="14">
        <v>1409</v>
      </c>
      <c r="Q15" s="14">
        <v>1151</v>
      </c>
      <c r="R15" s="14">
        <v>694</v>
      </c>
      <c r="S15" s="14">
        <f t="shared" si="2"/>
        <v>1371</v>
      </c>
      <c r="T15" s="14">
        <f t="shared" si="3"/>
        <v>1243</v>
      </c>
    </row>
    <row r="16" spans="1:20" ht="14.25" customHeight="1">
      <c r="A16" s="7" t="s">
        <v>36</v>
      </c>
      <c r="B16" s="14">
        <v>1407</v>
      </c>
      <c r="C16" s="14">
        <v>1487</v>
      </c>
      <c r="D16" s="14">
        <v>1530</v>
      </c>
      <c r="E16" s="14">
        <v>1447</v>
      </c>
      <c r="F16" s="14">
        <v>1556</v>
      </c>
      <c r="G16" s="14">
        <v>1459</v>
      </c>
      <c r="H16" s="14">
        <v>867</v>
      </c>
      <c r="I16" s="14">
        <f t="shared" si="0"/>
        <v>1485</v>
      </c>
      <c r="J16" s="14">
        <f t="shared" si="1"/>
        <v>1393</v>
      </c>
      <c r="K16" s="7" t="s">
        <v>36</v>
      </c>
      <c r="L16" s="14">
        <v>1164</v>
      </c>
      <c r="M16" s="14">
        <v>1047</v>
      </c>
      <c r="N16" s="14">
        <v>1166</v>
      </c>
      <c r="O16" s="14">
        <v>1137</v>
      </c>
      <c r="P16" s="14">
        <v>1103</v>
      </c>
      <c r="Q16" s="14">
        <v>1006</v>
      </c>
      <c r="R16" s="14">
        <v>709</v>
      </c>
      <c r="S16" s="14">
        <f t="shared" si="2"/>
        <v>1123</v>
      </c>
      <c r="T16" s="14">
        <f t="shared" si="3"/>
        <v>1047</v>
      </c>
    </row>
    <row r="17" spans="1:20" ht="14.25" customHeight="1">
      <c r="A17" s="7" t="s">
        <v>37</v>
      </c>
      <c r="B17" s="14">
        <v>1249</v>
      </c>
      <c r="C17" s="14">
        <v>1273</v>
      </c>
      <c r="D17" s="14">
        <v>1226</v>
      </c>
      <c r="E17" s="14">
        <v>1305</v>
      </c>
      <c r="F17" s="14">
        <v>1316</v>
      </c>
      <c r="G17" s="14">
        <v>1357</v>
      </c>
      <c r="H17" s="14">
        <v>1069</v>
      </c>
      <c r="I17" s="14">
        <f t="shared" si="0"/>
        <v>1274</v>
      </c>
      <c r="J17" s="14">
        <f t="shared" si="1"/>
        <v>1256</v>
      </c>
      <c r="K17" s="7" t="s">
        <v>37</v>
      </c>
      <c r="L17" s="14">
        <v>1048</v>
      </c>
      <c r="M17" s="14">
        <v>971</v>
      </c>
      <c r="N17" s="14">
        <v>1134</v>
      </c>
      <c r="O17" s="14">
        <v>1093</v>
      </c>
      <c r="P17" s="14">
        <v>1147</v>
      </c>
      <c r="Q17" s="14">
        <v>1136</v>
      </c>
      <c r="R17" s="14">
        <v>909</v>
      </c>
      <c r="S17" s="14">
        <f t="shared" si="2"/>
        <v>1079</v>
      </c>
      <c r="T17" s="14">
        <f t="shared" si="3"/>
        <v>1063</v>
      </c>
    </row>
    <row r="18" spans="1:20" ht="14.25" customHeight="1">
      <c r="A18" s="8" t="s">
        <v>38</v>
      </c>
      <c r="B18" s="15">
        <v>1136</v>
      </c>
      <c r="C18" s="15">
        <v>936</v>
      </c>
      <c r="D18" s="15">
        <v>1163</v>
      </c>
      <c r="E18" s="15">
        <v>1190</v>
      </c>
      <c r="F18" s="15">
        <v>1159</v>
      </c>
      <c r="G18" s="15">
        <v>1412</v>
      </c>
      <c r="H18" s="15">
        <v>965</v>
      </c>
      <c r="I18" s="15">
        <f t="shared" si="0"/>
        <v>1117</v>
      </c>
      <c r="J18" s="15">
        <f t="shared" si="1"/>
        <v>1137</v>
      </c>
      <c r="K18" s="8" t="s">
        <v>38</v>
      </c>
      <c r="L18" s="15">
        <v>1000</v>
      </c>
      <c r="M18" s="15">
        <v>969</v>
      </c>
      <c r="N18" s="15">
        <v>1037</v>
      </c>
      <c r="O18" s="15">
        <v>977</v>
      </c>
      <c r="P18" s="15">
        <v>953</v>
      </c>
      <c r="Q18" s="15">
        <v>1193</v>
      </c>
      <c r="R18" s="15">
        <v>731</v>
      </c>
      <c r="S18" s="15">
        <f t="shared" si="2"/>
        <v>987</v>
      </c>
      <c r="T18" s="15">
        <f t="shared" si="3"/>
        <v>980</v>
      </c>
    </row>
    <row r="19" spans="1:20" ht="14.25" customHeight="1">
      <c r="A19" s="6" t="s">
        <v>39</v>
      </c>
      <c r="B19" s="13">
        <v>941</v>
      </c>
      <c r="C19" s="13">
        <v>831</v>
      </c>
      <c r="D19" s="13">
        <v>987</v>
      </c>
      <c r="E19" s="13">
        <v>971</v>
      </c>
      <c r="F19" s="13">
        <v>1063</v>
      </c>
      <c r="G19" s="13">
        <v>1307</v>
      </c>
      <c r="H19" s="13">
        <v>932</v>
      </c>
      <c r="I19" s="13">
        <f t="shared" si="0"/>
        <v>959</v>
      </c>
      <c r="J19" s="13">
        <f t="shared" si="1"/>
        <v>1005</v>
      </c>
      <c r="K19" s="6" t="s">
        <v>39</v>
      </c>
      <c r="L19" s="13">
        <v>979</v>
      </c>
      <c r="M19" s="13">
        <v>1034</v>
      </c>
      <c r="N19" s="13">
        <v>935</v>
      </c>
      <c r="O19" s="13">
        <v>938</v>
      </c>
      <c r="P19" s="13">
        <v>1020</v>
      </c>
      <c r="Q19" s="13">
        <v>1276</v>
      </c>
      <c r="R19" s="13">
        <v>836</v>
      </c>
      <c r="S19" s="13">
        <f t="shared" si="2"/>
        <v>981</v>
      </c>
      <c r="T19" s="13">
        <f t="shared" si="3"/>
        <v>1003</v>
      </c>
    </row>
    <row r="20" spans="1:20" ht="14.25" customHeight="1">
      <c r="A20" s="7" t="s">
        <v>40</v>
      </c>
      <c r="B20" s="14">
        <v>1036</v>
      </c>
      <c r="C20" s="14">
        <v>947</v>
      </c>
      <c r="D20" s="14">
        <v>1004</v>
      </c>
      <c r="E20" s="14">
        <v>1076</v>
      </c>
      <c r="F20" s="14">
        <v>1107</v>
      </c>
      <c r="G20" s="14">
        <v>1314</v>
      </c>
      <c r="H20" s="14">
        <v>1028</v>
      </c>
      <c r="I20" s="14">
        <f t="shared" si="0"/>
        <v>1034</v>
      </c>
      <c r="J20" s="14">
        <f t="shared" si="1"/>
        <v>1073</v>
      </c>
      <c r="K20" s="7" t="s">
        <v>40</v>
      </c>
      <c r="L20" s="14">
        <v>1020</v>
      </c>
      <c r="M20" s="14">
        <v>1054</v>
      </c>
      <c r="N20" s="14">
        <v>1080</v>
      </c>
      <c r="O20" s="14">
        <v>1061</v>
      </c>
      <c r="P20" s="14">
        <v>1024</v>
      </c>
      <c r="Q20" s="14">
        <v>1320</v>
      </c>
      <c r="R20" s="14">
        <v>909</v>
      </c>
      <c r="S20" s="14">
        <f t="shared" si="2"/>
        <v>1048</v>
      </c>
      <c r="T20" s="14">
        <f t="shared" si="3"/>
        <v>1067</v>
      </c>
    </row>
    <row r="21" spans="1:20" ht="14.25" customHeight="1">
      <c r="A21" s="7" t="s">
        <v>41</v>
      </c>
      <c r="B21" s="14">
        <v>1156</v>
      </c>
      <c r="C21" s="14">
        <v>1033</v>
      </c>
      <c r="D21" s="14">
        <v>1063</v>
      </c>
      <c r="E21" s="14">
        <v>978</v>
      </c>
      <c r="F21" s="14">
        <v>1127</v>
      </c>
      <c r="G21" s="14">
        <v>1276</v>
      </c>
      <c r="H21" s="14">
        <v>998</v>
      </c>
      <c r="I21" s="14">
        <f t="shared" si="0"/>
        <v>1071</v>
      </c>
      <c r="J21" s="14">
        <f t="shared" si="1"/>
        <v>1090</v>
      </c>
      <c r="K21" s="7" t="s">
        <v>41</v>
      </c>
      <c r="L21" s="14">
        <v>1137</v>
      </c>
      <c r="M21" s="14">
        <v>1170</v>
      </c>
      <c r="N21" s="14">
        <v>1151</v>
      </c>
      <c r="O21" s="14">
        <v>1009</v>
      </c>
      <c r="P21" s="14">
        <v>1189</v>
      </c>
      <c r="Q21" s="14">
        <v>1377</v>
      </c>
      <c r="R21" s="14">
        <v>993</v>
      </c>
      <c r="S21" s="14">
        <f t="shared" si="2"/>
        <v>1131</v>
      </c>
      <c r="T21" s="14">
        <f t="shared" si="3"/>
        <v>1147</v>
      </c>
    </row>
    <row r="22" spans="1:20" ht="14.25" customHeight="1">
      <c r="A22" s="7" t="s">
        <v>42</v>
      </c>
      <c r="B22" s="14">
        <v>1054</v>
      </c>
      <c r="C22" s="14">
        <v>983</v>
      </c>
      <c r="D22" s="14">
        <v>1127</v>
      </c>
      <c r="E22" s="14">
        <v>1047</v>
      </c>
      <c r="F22" s="14">
        <v>1148</v>
      </c>
      <c r="G22" s="14">
        <v>1241</v>
      </c>
      <c r="H22" s="14">
        <v>953</v>
      </c>
      <c r="I22" s="14">
        <f t="shared" si="0"/>
        <v>1072</v>
      </c>
      <c r="J22" s="14">
        <f t="shared" si="1"/>
        <v>1079</v>
      </c>
      <c r="K22" s="7" t="s">
        <v>42</v>
      </c>
      <c r="L22" s="14">
        <v>1194</v>
      </c>
      <c r="M22" s="14">
        <v>1240</v>
      </c>
      <c r="N22" s="14">
        <v>1222</v>
      </c>
      <c r="O22" s="14">
        <v>1258</v>
      </c>
      <c r="P22" s="14">
        <v>1235</v>
      </c>
      <c r="Q22" s="14">
        <v>1484</v>
      </c>
      <c r="R22" s="14">
        <v>1120</v>
      </c>
      <c r="S22" s="14">
        <f t="shared" si="2"/>
        <v>1230</v>
      </c>
      <c r="T22" s="14">
        <f t="shared" si="3"/>
        <v>1250</v>
      </c>
    </row>
    <row r="23" spans="1:20" ht="14.25" customHeight="1">
      <c r="A23" s="7" t="s">
        <v>43</v>
      </c>
      <c r="B23" s="14">
        <v>1084</v>
      </c>
      <c r="C23" s="14">
        <v>1095</v>
      </c>
      <c r="D23" s="14">
        <v>1075</v>
      </c>
      <c r="E23" s="14">
        <v>1166</v>
      </c>
      <c r="F23" s="14">
        <v>1215</v>
      </c>
      <c r="G23" s="14">
        <v>1317</v>
      </c>
      <c r="H23" s="14">
        <v>901</v>
      </c>
      <c r="I23" s="14">
        <f t="shared" si="0"/>
        <v>1127</v>
      </c>
      <c r="J23" s="14">
        <f t="shared" si="1"/>
        <v>1122</v>
      </c>
      <c r="K23" s="7" t="s">
        <v>43</v>
      </c>
      <c r="L23" s="14">
        <v>1358</v>
      </c>
      <c r="M23" s="14">
        <v>1249</v>
      </c>
      <c r="N23" s="14">
        <v>1418</v>
      </c>
      <c r="O23" s="14">
        <v>1311</v>
      </c>
      <c r="P23" s="14">
        <v>1419</v>
      </c>
      <c r="Q23" s="14">
        <v>1587</v>
      </c>
      <c r="R23" s="14">
        <v>1231</v>
      </c>
      <c r="S23" s="14">
        <f t="shared" si="2"/>
        <v>1351</v>
      </c>
      <c r="T23" s="14">
        <f t="shared" si="3"/>
        <v>1368</v>
      </c>
    </row>
    <row r="24" spans="1:20" ht="14.25" customHeight="1">
      <c r="A24" s="8" t="s">
        <v>44</v>
      </c>
      <c r="B24" s="15">
        <v>1140</v>
      </c>
      <c r="C24" s="15">
        <v>1097</v>
      </c>
      <c r="D24" s="15">
        <v>1171</v>
      </c>
      <c r="E24" s="15">
        <v>1095</v>
      </c>
      <c r="F24" s="15">
        <v>1115</v>
      </c>
      <c r="G24" s="15">
        <v>1255</v>
      </c>
      <c r="H24" s="15">
        <v>896</v>
      </c>
      <c r="I24" s="15">
        <f t="shared" si="0"/>
        <v>1124</v>
      </c>
      <c r="J24" s="15">
        <f t="shared" si="1"/>
        <v>1110</v>
      </c>
      <c r="K24" s="8" t="s">
        <v>44</v>
      </c>
      <c r="L24" s="15">
        <v>1519</v>
      </c>
      <c r="M24" s="15">
        <v>1583</v>
      </c>
      <c r="N24" s="15">
        <v>1652</v>
      </c>
      <c r="O24" s="15">
        <v>1582</v>
      </c>
      <c r="P24" s="15">
        <v>1689</v>
      </c>
      <c r="Q24" s="15">
        <v>1777</v>
      </c>
      <c r="R24" s="15">
        <v>1406</v>
      </c>
      <c r="S24" s="15">
        <f t="shared" si="2"/>
        <v>1605</v>
      </c>
      <c r="T24" s="15">
        <f t="shared" si="3"/>
        <v>1601</v>
      </c>
    </row>
    <row r="25" spans="1:20" ht="14.25" customHeight="1">
      <c r="A25" s="6" t="s">
        <v>45</v>
      </c>
      <c r="B25" s="13">
        <v>1161</v>
      </c>
      <c r="C25" s="13">
        <v>1082</v>
      </c>
      <c r="D25" s="13">
        <v>1216</v>
      </c>
      <c r="E25" s="13">
        <v>1199</v>
      </c>
      <c r="F25" s="13">
        <v>1371</v>
      </c>
      <c r="G25" s="13">
        <v>1151</v>
      </c>
      <c r="H25" s="13">
        <v>887</v>
      </c>
      <c r="I25" s="13">
        <f t="shared" si="0"/>
        <v>1206</v>
      </c>
      <c r="J25" s="13">
        <f t="shared" si="1"/>
        <v>1152</v>
      </c>
      <c r="K25" s="6" t="s">
        <v>45</v>
      </c>
      <c r="L25" s="13">
        <v>1855</v>
      </c>
      <c r="M25" s="13">
        <v>1678</v>
      </c>
      <c r="N25" s="13">
        <v>1835</v>
      </c>
      <c r="O25" s="13">
        <v>1805</v>
      </c>
      <c r="P25" s="13">
        <v>1822</v>
      </c>
      <c r="Q25" s="13">
        <v>1856</v>
      </c>
      <c r="R25" s="13">
        <v>1448</v>
      </c>
      <c r="S25" s="13">
        <f t="shared" si="2"/>
        <v>1799</v>
      </c>
      <c r="T25" s="13">
        <f t="shared" si="3"/>
        <v>1757</v>
      </c>
    </row>
    <row r="26" spans="1:20" ht="14.25" customHeight="1">
      <c r="A26" s="7" t="s">
        <v>46</v>
      </c>
      <c r="B26" s="14">
        <v>989</v>
      </c>
      <c r="C26" s="14">
        <v>1021</v>
      </c>
      <c r="D26" s="14">
        <v>951</v>
      </c>
      <c r="E26" s="14">
        <v>989</v>
      </c>
      <c r="F26" s="14">
        <v>1011</v>
      </c>
      <c r="G26" s="14">
        <v>934</v>
      </c>
      <c r="H26" s="14">
        <v>703</v>
      </c>
      <c r="I26" s="14">
        <f t="shared" si="0"/>
        <v>992</v>
      </c>
      <c r="J26" s="14">
        <f t="shared" si="1"/>
        <v>943</v>
      </c>
      <c r="K26" s="7" t="s">
        <v>46</v>
      </c>
      <c r="L26" s="14">
        <v>1795</v>
      </c>
      <c r="M26" s="14">
        <v>1799</v>
      </c>
      <c r="N26" s="14">
        <v>1809</v>
      </c>
      <c r="O26" s="14">
        <v>1788</v>
      </c>
      <c r="P26" s="14">
        <v>1740</v>
      </c>
      <c r="Q26" s="14">
        <v>1773</v>
      </c>
      <c r="R26" s="14">
        <v>1272</v>
      </c>
      <c r="S26" s="14">
        <f t="shared" si="2"/>
        <v>1786</v>
      </c>
      <c r="T26" s="14">
        <f t="shared" si="3"/>
        <v>1711</v>
      </c>
    </row>
    <row r="27" spans="1:20" ht="14.25" customHeight="1">
      <c r="A27" s="7" t="s">
        <v>47</v>
      </c>
      <c r="B27" s="14">
        <v>800</v>
      </c>
      <c r="C27" s="14">
        <v>693</v>
      </c>
      <c r="D27" s="14">
        <v>783</v>
      </c>
      <c r="E27" s="14">
        <v>817</v>
      </c>
      <c r="F27" s="14">
        <v>819</v>
      </c>
      <c r="G27" s="14">
        <v>788</v>
      </c>
      <c r="H27" s="14">
        <v>617</v>
      </c>
      <c r="I27" s="14">
        <f t="shared" si="0"/>
        <v>782</v>
      </c>
      <c r="J27" s="14">
        <f t="shared" si="1"/>
        <v>760</v>
      </c>
      <c r="K27" s="7" t="s">
        <v>47</v>
      </c>
      <c r="L27" s="14">
        <v>1233</v>
      </c>
      <c r="M27" s="14">
        <v>1339</v>
      </c>
      <c r="N27" s="14">
        <v>1391</v>
      </c>
      <c r="O27" s="14">
        <v>1399</v>
      </c>
      <c r="P27" s="14">
        <v>1723</v>
      </c>
      <c r="Q27" s="14">
        <v>1183</v>
      </c>
      <c r="R27" s="14">
        <v>942</v>
      </c>
      <c r="S27" s="14">
        <f t="shared" si="2"/>
        <v>1417</v>
      </c>
      <c r="T27" s="14">
        <f t="shared" si="3"/>
        <v>1316</v>
      </c>
    </row>
    <row r="28" spans="1:20" ht="14.25" customHeight="1">
      <c r="A28" s="7" t="s">
        <v>48</v>
      </c>
      <c r="B28" s="14">
        <v>631</v>
      </c>
      <c r="C28" s="14">
        <v>654</v>
      </c>
      <c r="D28" s="14">
        <v>678</v>
      </c>
      <c r="E28" s="14">
        <v>731</v>
      </c>
      <c r="F28" s="14">
        <v>746</v>
      </c>
      <c r="G28" s="14">
        <v>673</v>
      </c>
      <c r="H28" s="14">
        <v>566</v>
      </c>
      <c r="I28" s="14">
        <f t="shared" si="0"/>
        <v>688</v>
      </c>
      <c r="J28" s="14">
        <f t="shared" si="1"/>
        <v>668</v>
      </c>
      <c r="K28" s="7" t="s">
        <v>48</v>
      </c>
      <c r="L28" s="14">
        <v>1071</v>
      </c>
      <c r="M28" s="14">
        <v>1286</v>
      </c>
      <c r="N28" s="14">
        <v>1046</v>
      </c>
      <c r="O28" s="14">
        <v>1201</v>
      </c>
      <c r="P28" s="14">
        <v>1344</v>
      </c>
      <c r="Q28" s="14">
        <v>1031</v>
      </c>
      <c r="R28" s="14">
        <v>849</v>
      </c>
      <c r="S28" s="14">
        <f t="shared" si="2"/>
        <v>1190</v>
      </c>
      <c r="T28" s="14">
        <f t="shared" si="3"/>
        <v>1118</v>
      </c>
    </row>
    <row r="29" spans="1:20" ht="14.25" customHeight="1">
      <c r="A29" s="7" t="s">
        <v>49</v>
      </c>
      <c r="B29" s="14">
        <v>565</v>
      </c>
      <c r="C29" s="14">
        <v>563</v>
      </c>
      <c r="D29" s="14">
        <v>613</v>
      </c>
      <c r="E29" s="14">
        <v>601</v>
      </c>
      <c r="F29" s="14">
        <v>706</v>
      </c>
      <c r="G29" s="14">
        <v>625</v>
      </c>
      <c r="H29" s="14">
        <v>464</v>
      </c>
      <c r="I29" s="14">
        <f t="shared" si="0"/>
        <v>610</v>
      </c>
      <c r="J29" s="14">
        <f t="shared" si="1"/>
        <v>591</v>
      </c>
      <c r="K29" s="7" t="s">
        <v>49</v>
      </c>
      <c r="L29" s="14">
        <v>863</v>
      </c>
      <c r="M29" s="14">
        <v>884</v>
      </c>
      <c r="N29" s="14">
        <v>861</v>
      </c>
      <c r="O29" s="14">
        <v>942</v>
      </c>
      <c r="P29" s="14">
        <v>975</v>
      </c>
      <c r="Q29" s="14">
        <v>819</v>
      </c>
      <c r="R29" s="14">
        <v>624</v>
      </c>
      <c r="S29" s="14">
        <f t="shared" si="2"/>
        <v>905</v>
      </c>
      <c r="T29" s="14">
        <f t="shared" si="3"/>
        <v>853</v>
      </c>
    </row>
    <row r="30" spans="1:20" ht="14.25" customHeight="1">
      <c r="A30" s="8" t="s">
        <v>50</v>
      </c>
      <c r="B30" s="15">
        <v>439</v>
      </c>
      <c r="C30" s="15">
        <v>401</v>
      </c>
      <c r="D30" s="15">
        <v>440</v>
      </c>
      <c r="E30" s="15">
        <v>483</v>
      </c>
      <c r="F30" s="15">
        <v>526</v>
      </c>
      <c r="G30" s="15">
        <v>483</v>
      </c>
      <c r="H30" s="15">
        <v>338</v>
      </c>
      <c r="I30" s="15">
        <f t="shared" si="0"/>
        <v>458</v>
      </c>
      <c r="J30" s="15">
        <f t="shared" si="1"/>
        <v>444</v>
      </c>
      <c r="K30" s="8" t="s">
        <v>50</v>
      </c>
      <c r="L30" s="15">
        <v>555</v>
      </c>
      <c r="M30" s="15">
        <v>513</v>
      </c>
      <c r="N30" s="15">
        <v>563</v>
      </c>
      <c r="O30" s="15">
        <v>608</v>
      </c>
      <c r="P30" s="15">
        <v>680</v>
      </c>
      <c r="Q30" s="15">
        <v>527</v>
      </c>
      <c r="R30" s="15">
        <v>436</v>
      </c>
      <c r="S30" s="15">
        <f t="shared" si="2"/>
        <v>584</v>
      </c>
      <c r="T30" s="15">
        <f t="shared" si="3"/>
        <v>555</v>
      </c>
    </row>
    <row r="31" spans="1:20" ht="14.25" customHeight="1">
      <c r="A31" s="6" t="s">
        <v>51</v>
      </c>
      <c r="B31" s="13">
        <f t="shared" ref="B31:J31" si="4">SUM(B7:B30)</f>
        <v>21571</v>
      </c>
      <c r="C31" s="13">
        <f t="shared" si="4"/>
        <v>20828</v>
      </c>
      <c r="D31" s="13">
        <f t="shared" si="4"/>
        <v>21431</v>
      </c>
      <c r="E31" s="13">
        <f t="shared" si="4"/>
        <v>22046</v>
      </c>
      <c r="F31" s="13">
        <f t="shared" si="4"/>
        <v>22865</v>
      </c>
      <c r="G31" s="13">
        <f t="shared" si="4"/>
        <v>22327</v>
      </c>
      <c r="H31" s="13">
        <f t="shared" si="4"/>
        <v>15763</v>
      </c>
      <c r="I31" s="13">
        <f t="shared" si="4"/>
        <v>21750</v>
      </c>
      <c r="J31" s="13">
        <f t="shared" si="4"/>
        <v>20974</v>
      </c>
      <c r="K31" s="6" t="s">
        <v>51</v>
      </c>
      <c r="L31" s="13">
        <f t="shared" ref="L31:T31" si="5">SUM(L7:L30)</f>
        <v>22296</v>
      </c>
      <c r="M31" s="13">
        <f t="shared" si="5"/>
        <v>22438</v>
      </c>
      <c r="N31" s="13">
        <f t="shared" si="5"/>
        <v>23035</v>
      </c>
      <c r="O31" s="13">
        <f t="shared" si="5"/>
        <v>22945</v>
      </c>
      <c r="P31" s="13">
        <f t="shared" si="5"/>
        <v>24039</v>
      </c>
      <c r="Q31" s="13">
        <f t="shared" si="5"/>
        <v>23680</v>
      </c>
      <c r="R31" s="13">
        <f t="shared" si="5"/>
        <v>17713</v>
      </c>
      <c r="S31" s="13">
        <f t="shared" si="5"/>
        <v>22951</v>
      </c>
      <c r="T31" s="13">
        <f t="shared" si="5"/>
        <v>22308</v>
      </c>
    </row>
    <row r="32" spans="1:20" ht="14.25" customHeight="1">
      <c r="A32" s="8" t="s">
        <v>52</v>
      </c>
      <c r="B32" s="15">
        <f t="shared" ref="B32:J32" si="6">ROUND(AVERAGE(B7:B30),0)</f>
        <v>899</v>
      </c>
      <c r="C32" s="15">
        <f t="shared" si="6"/>
        <v>868</v>
      </c>
      <c r="D32" s="15">
        <f t="shared" si="6"/>
        <v>893</v>
      </c>
      <c r="E32" s="15">
        <f t="shared" si="6"/>
        <v>919</v>
      </c>
      <c r="F32" s="15">
        <f t="shared" si="6"/>
        <v>953</v>
      </c>
      <c r="G32" s="15">
        <f t="shared" si="6"/>
        <v>930</v>
      </c>
      <c r="H32" s="15">
        <f t="shared" si="6"/>
        <v>657</v>
      </c>
      <c r="I32" s="15">
        <f t="shared" si="6"/>
        <v>906</v>
      </c>
      <c r="J32" s="15">
        <f t="shared" si="6"/>
        <v>874</v>
      </c>
      <c r="K32" s="8" t="s">
        <v>52</v>
      </c>
      <c r="L32" s="15">
        <f t="shared" ref="L32:T32" si="7">ROUND(AVERAGE(L7:L30),0)</f>
        <v>929</v>
      </c>
      <c r="M32" s="15">
        <f t="shared" si="7"/>
        <v>935</v>
      </c>
      <c r="N32" s="15">
        <f t="shared" si="7"/>
        <v>960</v>
      </c>
      <c r="O32" s="15">
        <f t="shared" si="7"/>
        <v>956</v>
      </c>
      <c r="P32" s="15">
        <f t="shared" si="7"/>
        <v>1002</v>
      </c>
      <c r="Q32" s="15">
        <f t="shared" si="7"/>
        <v>987</v>
      </c>
      <c r="R32" s="15">
        <f t="shared" si="7"/>
        <v>738</v>
      </c>
      <c r="S32" s="15">
        <f t="shared" si="7"/>
        <v>956</v>
      </c>
      <c r="T32" s="15">
        <f t="shared" si="7"/>
        <v>930</v>
      </c>
    </row>
    <row r="33" spans="1:20" ht="14.25" customHeight="1">
      <c r="A33" s="6" t="s">
        <v>53</v>
      </c>
      <c r="B33" s="6" t="str">
        <f>A14</f>
        <v>07~08시</v>
      </c>
      <c r="C33" s="6" t="str">
        <f>A15</f>
        <v>08~09시</v>
      </c>
      <c r="D33" s="6" t="str">
        <f>A14</f>
        <v>07~08시</v>
      </c>
      <c r="E33" s="6" t="str">
        <f>A15</f>
        <v>08~09시</v>
      </c>
      <c r="F33" s="6" t="str">
        <f>A15</f>
        <v>08~09시</v>
      </c>
      <c r="G33" s="6" t="str">
        <f>A15</f>
        <v>08~09시</v>
      </c>
      <c r="H33" s="6" t="str">
        <f>A17</f>
        <v>10~11시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K26</f>
        <v>19~20시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K25</f>
        <v>18~19시</v>
      </c>
      <c r="R33" s="6" t="str">
        <f>K25</f>
        <v>18~19시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1958</v>
      </c>
      <c r="C34" s="14">
        <f t="shared" si="8"/>
        <v>1834</v>
      </c>
      <c r="D34" s="14">
        <f t="shared" si="8"/>
        <v>1765</v>
      </c>
      <c r="E34" s="14">
        <f t="shared" si="8"/>
        <v>1905</v>
      </c>
      <c r="F34" s="14">
        <f t="shared" si="8"/>
        <v>1905</v>
      </c>
      <c r="G34" s="14">
        <f t="shared" si="8"/>
        <v>1500</v>
      </c>
      <c r="H34" s="14">
        <f t="shared" si="8"/>
        <v>1069</v>
      </c>
      <c r="I34" s="14">
        <f t="shared" si="8"/>
        <v>1854</v>
      </c>
      <c r="J34" s="14">
        <f t="shared" si="8"/>
        <v>1648</v>
      </c>
      <c r="K34" s="7" t="s">
        <v>54</v>
      </c>
      <c r="L34" s="14">
        <f t="shared" ref="L34:T34" si="9">MAX(L7:L30)</f>
        <v>1855</v>
      </c>
      <c r="M34" s="14">
        <f t="shared" si="9"/>
        <v>1799</v>
      </c>
      <c r="N34" s="14">
        <f t="shared" si="9"/>
        <v>1835</v>
      </c>
      <c r="O34" s="14">
        <f t="shared" si="9"/>
        <v>1805</v>
      </c>
      <c r="P34" s="14">
        <f t="shared" si="9"/>
        <v>1822</v>
      </c>
      <c r="Q34" s="14">
        <f t="shared" si="9"/>
        <v>1856</v>
      </c>
      <c r="R34" s="14">
        <f t="shared" si="9"/>
        <v>1448</v>
      </c>
      <c r="S34" s="14">
        <f t="shared" si="9"/>
        <v>1799</v>
      </c>
      <c r="T34" s="14">
        <f t="shared" si="9"/>
        <v>1757</v>
      </c>
    </row>
    <row r="35" spans="1:20" ht="14.25" customHeight="1">
      <c r="A35" s="8" t="s">
        <v>55</v>
      </c>
      <c r="B35" s="11">
        <f t="shared" ref="B35:J35" si="10">ROUND(B34/B31%,2)</f>
        <v>9.08</v>
      </c>
      <c r="C35" s="11">
        <f t="shared" si="10"/>
        <v>8.81</v>
      </c>
      <c r="D35" s="11">
        <f t="shared" si="10"/>
        <v>8.24</v>
      </c>
      <c r="E35" s="11">
        <f t="shared" si="10"/>
        <v>8.64</v>
      </c>
      <c r="F35" s="11">
        <f t="shared" si="10"/>
        <v>8.33</v>
      </c>
      <c r="G35" s="11">
        <f t="shared" si="10"/>
        <v>6.72</v>
      </c>
      <c r="H35" s="11">
        <f t="shared" si="10"/>
        <v>6.78</v>
      </c>
      <c r="I35" s="11">
        <f t="shared" si="10"/>
        <v>8.52</v>
      </c>
      <c r="J35" s="11">
        <f t="shared" si="10"/>
        <v>7.86</v>
      </c>
      <c r="K35" s="8" t="s">
        <v>55</v>
      </c>
      <c r="L35" s="11">
        <f t="shared" ref="L35:T35" si="11">ROUND(L34/L31%,2)</f>
        <v>8.32</v>
      </c>
      <c r="M35" s="11">
        <f t="shared" si="11"/>
        <v>8.02</v>
      </c>
      <c r="N35" s="11">
        <f t="shared" si="11"/>
        <v>7.97</v>
      </c>
      <c r="O35" s="11">
        <f t="shared" si="11"/>
        <v>7.87</v>
      </c>
      <c r="P35" s="11">
        <f t="shared" si="11"/>
        <v>7.58</v>
      </c>
      <c r="Q35" s="11">
        <f t="shared" si="11"/>
        <v>7.84</v>
      </c>
      <c r="R35" s="11">
        <f t="shared" si="11"/>
        <v>8.17</v>
      </c>
      <c r="S35" s="11">
        <f t="shared" si="11"/>
        <v>7.84</v>
      </c>
      <c r="T35" s="11">
        <f t="shared" si="11"/>
        <v>7.88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36500</v>
      </c>
      <c r="D39" s="16">
        <v>17859</v>
      </c>
      <c r="E39" s="17">
        <v>18641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0.48899999999999999</v>
      </c>
      <c r="E40" s="19">
        <f>ROUND(E39/C39,3)</f>
        <v>0.51100000000000001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44701</v>
      </c>
      <c r="D41" s="16">
        <v>21750</v>
      </c>
      <c r="E41" s="17">
        <v>22951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0.48699999999999999</v>
      </c>
      <c r="E42" s="19">
        <f>ROUND(E41/C41,3)</f>
        <v>0.51300000000000001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8201</v>
      </c>
      <c r="D43" s="16">
        <f>D41-D39</f>
        <v>3891</v>
      </c>
      <c r="E43" s="17">
        <f>E41-E39</f>
        <v>4310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0.22468493150684932</v>
      </c>
      <c r="D44" s="18">
        <f>(D41-D39)/D39</f>
        <v>0.21787334117251805</v>
      </c>
      <c r="E44" s="19">
        <f>(E41-E39)/E39</f>
        <v>0.23121077195429429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&amp;C- 139 -</oddFooter>
    <firstFooter>&amp;C- 138 -</firstFooter>
  </headerFooter>
  <drawing r:id="rId2"/>
</worksheet>
</file>

<file path=xl/worksheets/sheet22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topLeftCell="A16" zoomScale="60" zoomScaleNormal="100" workbookViewId="0">
      <selection activeCell="N30" sqref="N30"/>
    </sheetView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391</v>
      </c>
      <c r="B1" s="2"/>
      <c r="C1" s="2"/>
      <c r="D1" s="2"/>
      <c r="E1" s="2"/>
      <c r="F1" s="2" t="s">
        <v>392</v>
      </c>
      <c r="G1" s="2"/>
      <c r="H1" s="2"/>
      <c r="I1" s="2"/>
      <c r="J1" s="2"/>
      <c r="K1" s="2" t="s">
        <v>370</v>
      </c>
      <c r="L1" s="2"/>
      <c r="M1" s="2"/>
      <c r="N1" s="2"/>
      <c r="O1" s="2"/>
      <c r="P1" s="2" t="s">
        <v>246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393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394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860</v>
      </c>
      <c r="C7" s="13">
        <v>1101</v>
      </c>
      <c r="D7" s="13">
        <v>1226</v>
      </c>
      <c r="E7" s="13">
        <v>1164</v>
      </c>
      <c r="F7" s="13">
        <v>1489</v>
      </c>
      <c r="G7" s="13">
        <v>1353</v>
      </c>
      <c r="H7" s="13">
        <v>1254</v>
      </c>
      <c r="I7" s="13">
        <f t="shared" ref="I7:I30" si="0">ROUND(AVERAGE(B7:F7),0)</f>
        <v>1168</v>
      </c>
      <c r="J7" s="13">
        <f t="shared" ref="J7:J30" si="1">ROUND(AVERAGE(B7:H7),0)</f>
        <v>1207</v>
      </c>
      <c r="K7" s="6" t="s">
        <v>27</v>
      </c>
      <c r="L7" s="13">
        <v>933</v>
      </c>
      <c r="M7" s="13">
        <v>1129</v>
      </c>
      <c r="N7" s="13">
        <v>1261</v>
      </c>
      <c r="O7" s="13">
        <v>1190</v>
      </c>
      <c r="P7" s="13">
        <v>1399</v>
      </c>
      <c r="Q7" s="13">
        <v>1367</v>
      </c>
      <c r="R7" s="13">
        <v>1198</v>
      </c>
      <c r="S7" s="13">
        <f t="shared" ref="S7:S30" si="2">ROUND(AVERAGE(L7:P7),0)</f>
        <v>1182</v>
      </c>
      <c r="T7" s="13">
        <f t="shared" ref="T7:T30" si="3">ROUND(AVERAGE(L7:R7),0)</f>
        <v>1211</v>
      </c>
    </row>
    <row r="8" spans="1:20" ht="14.25" customHeight="1">
      <c r="A8" s="7" t="s">
        <v>28</v>
      </c>
      <c r="B8" s="14">
        <v>548</v>
      </c>
      <c r="C8" s="14">
        <v>740</v>
      </c>
      <c r="D8" s="14">
        <v>856</v>
      </c>
      <c r="E8" s="14">
        <v>824</v>
      </c>
      <c r="F8" s="14">
        <v>1043</v>
      </c>
      <c r="G8" s="14">
        <v>1086</v>
      </c>
      <c r="H8" s="14">
        <v>847</v>
      </c>
      <c r="I8" s="14">
        <f t="shared" si="0"/>
        <v>802</v>
      </c>
      <c r="J8" s="14">
        <f t="shared" si="1"/>
        <v>849</v>
      </c>
      <c r="K8" s="7" t="s">
        <v>28</v>
      </c>
      <c r="L8" s="14">
        <v>578</v>
      </c>
      <c r="M8" s="14">
        <v>747</v>
      </c>
      <c r="N8" s="14">
        <v>810</v>
      </c>
      <c r="O8" s="14">
        <v>839</v>
      </c>
      <c r="P8" s="14">
        <v>965</v>
      </c>
      <c r="Q8" s="14">
        <v>1119</v>
      </c>
      <c r="R8" s="14">
        <v>931</v>
      </c>
      <c r="S8" s="14">
        <f t="shared" si="2"/>
        <v>788</v>
      </c>
      <c r="T8" s="14">
        <f t="shared" si="3"/>
        <v>856</v>
      </c>
    </row>
    <row r="9" spans="1:20" ht="14.25" customHeight="1">
      <c r="A9" s="7" t="s">
        <v>29</v>
      </c>
      <c r="B9" s="14">
        <v>451</v>
      </c>
      <c r="C9" s="14">
        <v>613</v>
      </c>
      <c r="D9" s="14">
        <v>639</v>
      </c>
      <c r="E9" s="14">
        <v>636</v>
      </c>
      <c r="F9" s="14">
        <v>837</v>
      </c>
      <c r="G9" s="14">
        <v>883</v>
      </c>
      <c r="H9" s="14">
        <v>691</v>
      </c>
      <c r="I9" s="14">
        <f t="shared" si="0"/>
        <v>635</v>
      </c>
      <c r="J9" s="14">
        <f t="shared" si="1"/>
        <v>679</v>
      </c>
      <c r="K9" s="7" t="s">
        <v>29</v>
      </c>
      <c r="L9" s="14">
        <v>424</v>
      </c>
      <c r="M9" s="14">
        <v>634</v>
      </c>
      <c r="N9" s="14">
        <v>641</v>
      </c>
      <c r="O9" s="14">
        <v>639</v>
      </c>
      <c r="P9" s="14">
        <v>789</v>
      </c>
      <c r="Q9" s="14">
        <v>862</v>
      </c>
      <c r="R9" s="14">
        <v>703</v>
      </c>
      <c r="S9" s="14">
        <f t="shared" si="2"/>
        <v>625</v>
      </c>
      <c r="T9" s="14">
        <f t="shared" si="3"/>
        <v>670</v>
      </c>
    </row>
    <row r="10" spans="1:20" ht="14.25" customHeight="1">
      <c r="A10" s="7" t="s">
        <v>30</v>
      </c>
      <c r="B10" s="14">
        <v>366</v>
      </c>
      <c r="C10" s="14">
        <v>566</v>
      </c>
      <c r="D10" s="14">
        <v>625</v>
      </c>
      <c r="E10" s="14">
        <v>564</v>
      </c>
      <c r="F10" s="14">
        <v>760</v>
      </c>
      <c r="G10" s="14">
        <v>805</v>
      </c>
      <c r="H10" s="14">
        <v>628</v>
      </c>
      <c r="I10" s="14">
        <f t="shared" si="0"/>
        <v>576</v>
      </c>
      <c r="J10" s="14">
        <f t="shared" si="1"/>
        <v>616</v>
      </c>
      <c r="K10" s="7" t="s">
        <v>30</v>
      </c>
      <c r="L10" s="14">
        <v>375</v>
      </c>
      <c r="M10" s="14">
        <v>560</v>
      </c>
      <c r="N10" s="14">
        <v>586</v>
      </c>
      <c r="O10" s="14">
        <v>564</v>
      </c>
      <c r="P10" s="14">
        <v>696</v>
      </c>
      <c r="Q10" s="14">
        <v>793</v>
      </c>
      <c r="R10" s="14">
        <v>646</v>
      </c>
      <c r="S10" s="14">
        <f t="shared" si="2"/>
        <v>556</v>
      </c>
      <c r="T10" s="14">
        <f t="shared" si="3"/>
        <v>603</v>
      </c>
    </row>
    <row r="11" spans="1:20" ht="14.25" customHeight="1">
      <c r="A11" s="7" t="s">
        <v>31</v>
      </c>
      <c r="B11" s="14">
        <v>492</v>
      </c>
      <c r="C11" s="14">
        <v>704</v>
      </c>
      <c r="D11" s="14">
        <v>713</v>
      </c>
      <c r="E11" s="14">
        <v>715</v>
      </c>
      <c r="F11" s="14">
        <v>850</v>
      </c>
      <c r="G11" s="14">
        <v>820</v>
      </c>
      <c r="H11" s="14">
        <v>697</v>
      </c>
      <c r="I11" s="14">
        <f t="shared" si="0"/>
        <v>695</v>
      </c>
      <c r="J11" s="14">
        <f t="shared" si="1"/>
        <v>713</v>
      </c>
      <c r="K11" s="7" t="s">
        <v>31</v>
      </c>
      <c r="L11" s="14">
        <v>531</v>
      </c>
      <c r="M11" s="14">
        <v>732</v>
      </c>
      <c r="N11" s="14">
        <v>709</v>
      </c>
      <c r="O11" s="14">
        <v>680</v>
      </c>
      <c r="P11" s="14">
        <v>830</v>
      </c>
      <c r="Q11" s="14">
        <v>829</v>
      </c>
      <c r="R11" s="14">
        <v>706</v>
      </c>
      <c r="S11" s="14">
        <f t="shared" si="2"/>
        <v>696</v>
      </c>
      <c r="T11" s="14">
        <f t="shared" si="3"/>
        <v>717</v>
      </c>
    </row>
    <row r="12" spans="1:20" ht="14.25" customHeight="1">
      <c r="A12" s="8" t="s">
        <v>32</v>
      </c>
      <c r="B12" s="15">
        <v>884</v>
      </c>
      <c r="C12" s="15">
        <v>940</v>
      </c>
      <c r="D12" s="15">
        <v>925</v>
      </c>
      <c r="E12" s="15">
        <v>952</v>
      </c>
      <c r="F12" s="15">
        <v>975</v>
      </c>
      <c r="G12" s="15">
        <v>990</v>
      </c>
      <c r="H12" s="15">
        <v>754</v>
      </c>
      <c r="I12" s="15">
        <f t="shared" si="0"/>
        <v>935</v>
      </c>
      <c r="J12" s="15">
        <f t="shared" si="1"/>
        <v>917</v>
      </c>
      <c r="K12" s="8" t="s">
        <v>32</v>
      </c>
      <c r="L12" s="15">
        <v>1233</v>
      </c>
      <c r="M12" s="15">
        <v>1398</v>
      </c>
      <c r="N12" s="15">
        <v>1370</v>
      </c>
      <c r="O12" s="15">
        <v>1373</v>
      </c>
      <c r="P12" s="15">
        <v>1438</v>
      </c>
      <c r="Q12" s="15">
        <v>1415</v>
      </c>
      <c r="R12" s="15">
        <v>976</v>
      </c>
      <c r="S12" s="15">
        <f t="shared" si="2"/>
        <v>1362</v>
      </c>
      <c r="T12" s="15">
        <f t="shared" si="3"/>
        <v>1315</v>
      </c>
    </row>
    <row r="13" spans="1:20" ht="14.25" customHeight="1">
      <c r="A13" s="6" t="s">
        <v>33</v>
      </c>
      <c r="B13" s="13">
        <v>2047</v>
      </c>
      <c r="C13" s="13">
        <v>1763</v>
      </c>
      <c r="D13" s="13">
        <v>1763</v>
      </c>
      <c r="E13" s="13">
        <v>1783</v>
      </c>
      <c r="F13" s="13">
        <v>1760</v>
      </c>
      <c r="G13" s="13">
        <v>1478</v>
      </c>
      <c r="H13" s="13">
        <v>916</v>
      </c>
      <c r="I13" s="13">
        <f t="shared" si="0"/>
        <v>1823</v>
      </c>
      <c r="J13" s="13">
        <f t="shared" si="1"/>
        <v>1644</v>
      </c>
      <c r="K13" s="6" t="s">
        <v>33</v>
      </c>
      <c r="L13" s="13">
        <v>2636</v>
      </c>
      <c r="M13" s="13">
        <v>2576</v>
      </c>
      <c r="N13" s="13">
        <v>2517</v>
      </c>
      <c r="O13" s="13">
        <v>2504</v>
      </c>
      <c r="P13" s="13">
        <v>2465</v>
      </c>
      <c r="Q13" s="13">
        <v>2102</v>
      </c>
      <c r="R13" s="13">
        <v>1255</v>
      </c>
      <c r="S13" s="13">
        <f t="shared" si="2"/>
        <v>2540</v>
      </c>
      <c r="T13" s="13">
        <f t="shared" si="3"/>
        <v>2294</v>
      </c>
    </row>
    <row r="14" spans="1:20" ht="14.25" customHeight="1">
      <c r="A14" s="7" t="s">
        <v>34</v>
      </c>
      <c r="B14" s="14">
        <v>2535</v>
      </c>
      <c r="C14" s="14">
        <v>2486</v>
      </c>
      <c r="D14" s="14">
        <v>2430</v>
      </c>
      <c r="E14" s="14">
        <v>2387</v>
      </c>
      <c r="F14" s="14">
        <v>2520</v>
      </c>
      <c r="G14" s="14">
        <v>1811</v>
      </c>
      <c r="H14" s="14">
        <v>1025</v>
      </c>
      <c r="I14" s="14">
        <f t="shared" si="0"/>
        <v>2472</v>
      </c>
      <c r="J14" s="14">
        <f t="shared" si="1"/>
        <v>2171</v>
      </c>
      <c r="K14" s="7" t="s">
        <v>34</v>
      </c>
      <c r="L14" s="14">
        <v>3624</v>
      </c>
      <c r="M14" s="14">
        <v>3556</v>
      </c>
      <c r="N14" s="14">
        <v>3501</v>
      </c>
      <c r="O14" s="14">
        <v>3529</v>
      </c>
      <c r="P14" s="14">
        <v>3364</v>
      </c>
      <c r="Q14" s="14">
        <v>2682</v>
      </c>
      <c r="R14" s="14">
        <v>1332</v>
      </c>
      <c r="S14" s="14">
        <f t="shared" si="2"/>
        <v>3515</v>
      </c>
      <c r="T14" s="14">
        <f t="shared" si="3"/>
        <v>3084</v>
      </c>
    </row>
    <row r="15" spans="1:20" ht="14.25" customHeight="1">
      <c r="A15" s="7" t="s">
        <v>35</v>
      </c>
      <c r="B15" s="14">
        <v>2395</v>
      </c>
      <c r="C15" s="14">
        <v>2449</v>
      </c>
      <c r="D15" s="14">
        <v>2452</v>
      </c>
      <c r="E15" s="14">
        <v>2375</v>
      </c>
      <c r="F15" s="14">
        <v>2317</v>
      </c>
      <c r="G15" s="14">
        <v>2230</v>
      </c>
      <c r="H15" s="14">
        <v>1541</v>
      </c>
      <c r="I15" s="14">
        <f t="shared" si="0"/>
        <v>2398</v>
      </c>
      <c r="J15" s="14">
        <f t="shared" si="1"/>
        <v>2251</v>
      </c>
      <c r="K15" s="7" t="s">
        <v>35</v>
      </c>
      <c r="L15" s="14">
        <v>3539</v>
      </c>
      <c r="M15" s="14">
        <v>3459</v>
      </c>
      <c r="N15" s="14">
        <v>3264</v>
      </c>
      <c r="O15" s="14">
        <v>3460</v>
      </c>
      <c r="P15" s="14">
        <v>3328</v>
      </c>
      <c r="Q15" s="14">
        <v>2887</v>
      </c>
      <c r="R15" s="14">
        <v>1726</v>
      </c>
      <c r="S15" s="14">
        <f t="shared" si="2"/>
        <v>3410</v>
      </c>
      <c r="T15" s="14">
        <f t="shared" si="3"/>
        <v>3095</v>
      </c>
    </row>
    <row r="16" spans="1:20" ht="14.25" customHeight="1">
      <c r="A16" s="7" t="s">
        <v>36</v>
      </c>
      <c r="B16" s="14">
        <v>2457</v>
      </c>
      <c r="C16" s="14">
        <v>2555</v>
      </c>
      <c r="D16" s="14">
        <v>2414</v>
      </c>
      <c r="E16" s="14">
        <v>2234</v>
      </c>
      <c r="F16" s="14">
        <v>2391</v>
      </c>
      <c r="G16" s="14">
        <v>2352</v>
      </c>
      <c r="H16" s="14">
        <v>1736</v>
      </c>
      <c r="I16" s="14">
        <f t="shared" si="0"/>
        <v>2410</v>
      </c>
      <c r="J16" s="14">
        <f t="shared" si="1"/>
        <v>2306</v>
      </c>
      <c r="K16" s="7" t="s">
        <v>36</v>
      </c>
      <c r="L16" s="14">
        <v>2760</v>
      </c>
      <c r="M16" s="14">
        <v>2815</v>
      </c>
      <c r="N16" s="14">
        <v>2637</v>
      </c>
      <c r="O16" s="14">
        <v>2717</v>
      </c>
      <c r="P16" s="14">
        <v>2885</v>
      </c>
      <c r="Q16" s="14">
        <v>2824</v>
      </c>
      <c r="R16" s="14">
        <v>1917</v>
      </c>
      <c r="S16" s="14">
        <f t="shared" si="2"/>
        <v>2763</v>
      </c>
      <c r="T16" s="14">
        <f t="shared" si="3"/>
        <v>2651</v>
      </c>
    </row>
    <row r="17" spans="1:20" ht="14.25" customHeight="1">
      <c r="A17" s="7" t="s">
        <v>37</v>
      </c>
      <c r="B17" s="14">
        <v>2252</v>
      </c>
      <c r="C17" s="14">
        <v>2472</v>
      </c>
      <c r="D17" s="14">
        <v>2245</v>
      </c>
      <c r="E17" s="14">
        <v>2126</v>
      </c>
      <c r="F17" s="14">
        <v>2275</v>
      </c>
      <c r="G17" s="14">
        <v>2272</v>
      </c>
      <c r="H17" s="14">
        <v>1941</v>
      </c>
      <c r="I17" s="14">
        <f t="shared" si="0"/>
        <v>2274</v>
      </c>
      <c r="J17" s="14">
        <f t="shared" si="1"/>
        <v>2226</v>
      </c>
      <c r="K17" s="7" t="s">
        <v>37</v>
      </c>
      <c r="L17" s="14">
        <v>2521</v>
      </c>
      <c r="M17" s="14">
        <v>2559</v>
      </c>
      <c r="N17" s="14">
        <v>2550</v>
      </c>
      <c r="O17" s="14">
        <v>2513</v>
      </c>
      <c r="P17" s="14">
        <v>2584</v>
      </c>
      <c r="Q17" s="14">
        <v>2523</v>
      </c>
      <c r="R17" s="14">
        <v>2104</v>
      </c>
      <c r="S17" s="14">
        <f t="shared" si="2"/>
        <v>2545</v>
      </c>
      <c r="T17" s="14">
        <f t="shared" si="3"/>
        <v>2479</v>
      </c>
    </row>
    <row r="18" spans="1:20" ht="14.25" customHeight="1">
      <c r="A18" s="8" t="s">
        <v>38</v>
      </c>
      <c r="B18" s="15">
        <v>2092</v>
      </c>
      <c r="C18" s="15">
        <v>2273</v>
      </c>
      <c r="D18" s="15">
        <v>2072</v>
      </c>
      <c r="E18" s="15">
        <v>2128</v>
      </c>
      <c r="F18" s="15">
        <v>2149</v>
      </c>
      <c r="G18" s="15">
        <v>2301</v>
      </c>
      <c r="H18" s="15">
        <v>1796</v>
      </c>
      <c r="I18" s="15">
        <f t="shared" si="0"/>
        <v>2143</v>
      </c>
      <c r="J18" s="15">
        <f t="shared" si="1"/>
        <v>2116</v>
      </c>
      <c r="K18" s="8" t="s">
        <v>38</v>
      </c>
      <c r="L18" s="15">
        <v>2413</v>
      </c>
      <c r="M18" s="15">
        <v>2227</v>
      </c>
      <c r="N18" s="15">
        <v>2437</v>
      </c>
      <c r="O18" s="15">
        <v>2280</v>
      </c>
      <c r="P18" s="15">
        <v>2379</v>
      </c>
      <c r="Q18" s="15">
        <v>2482</v>
      </c>
      <c r="R18" s="15">
        <v>2209</v>
      </c>
      <c r="S18" s="15">
        <f t="shared" si="2"/>
        <v>2347</v>
      </c>
      <c r="T18" s="15">
        <f t="shared" si="3"/>
        <v>2347</v>
      </c>
    </row>
    <row r="19" spans="1:20" ht="14.25" customHeight="1">
      <c r="A19" s="6" t="s">
        <v>39</v>
      </c>
      <c r="B19" s="13">
        <v>2005</v>
      </c>
      <c r="C19" s="13">
        <v>2246</v>
      </c>
      <c r="D19" s="13">
        <v>1930</v>
      </c>
      <c r="E19" s="13">
        <v>1959</v>
      </c>
      <c r="F19" s="13">
        <v>2009</v>
      </c>
      <c r="G19" s="13">
        <v>2341</v>
      </c>
      <c r="H19" s="13">
        <v>2077</v>
      </c>
      <c r="I19" s="13">
        <f t="shared" si="0"/>
        <v>2030</v>
      </c>
      <c r="J19" s="13">
        <f t="shared" si="1"/>
        <v>2081</v>
      </c>
      <c r="K19" s="6" t="s">
        <v>39</v>
      </c>
      <c r="L19" s="13">
        <v>2230</v>
      </c>
      <c r="M19" s="13">
        <v>2174</v>
      </c>
      <c r="N19" s="13">
        <v>2146</v>
      </c>
      <c r="O19" s="13">
        <v>2115</v>
      </c>
      <c r="P19" s="13">
        <v>2302</v>
      </c>
      <c r="Q19" s="13">
        <v>2438</v>
      </c>
      <c r="R19" s="13">
        <v>2172</v>
      </c>
      <c r="S19" s="13">
        <f t="shared" si="2"/>
        <v>2193</v>
      </c>
      <c r="T19" s="13">
        <f t="shared" si="3"/>
        <v>2225</v>
      </c>
    </row>
    <row r="20" spans="1:20" ht="14.25" customHeight="1">
      <c r="A20" s="7" t="s">
        <v>40</v>
      </c>
      <c r="B20" s="14">
        <v>2104</v>
      </c>
      <c r="C20" s="14">
        <v>2087</v>
      </c>
      <c r="D20" s="14">
        <v>1983</v>
      </c>
      <c r="E20" s="14">
        <v>2044</v>
      </c>
      <c r="F20" s="14">
        <v>2154</v>
      </c>
      <c r="G20" s="14">
        <v>2409</v>
      </c>
      <c r="H20" s="14">
        <v>2005</v>
      </c>
      <c r="I20" s="14">
        <f t="shared" si="0"/>
        <v>2074</v>
      </c>
      <c r="J20" s="14">
        <f t="shared" si="1"/>
        <v>2112</v>
      </c>
      <c r="K20" s="7" t="s">
        <v>40</v>
      </c>
      <c r="L20" s="14">
        <v>2277</v>
      </c>
      <c r="M20" s="14">
        <v>2293</v>
      </c>
      <c r="N20" s="14">
        <v>2177</v>
      </c>
      <c r="O20" s="14">
        <v>2291</v>
      </c>
      <c r="P20" s="14">
        <v>2302</v>
      </c>
      <c r="Q20" s="14">
        <v>2461</v>
      </c>
      <c r="R20" s="14">
        <v>2284</v>
      </c>
      <c r="S20" s="14">
        <f t="shared" si="2"/>
        <v>2268</v>
      </c>
      <c r="T20" s="14">
        <f t="shared" si="3"/>
        <v>2298</v>
      </c>
    </row>
    <row r="21" spans="1:20" ht="14.25" customHeight="1">
      <c r="A21" s="7" t="s">
        <v>41</v>
      </c>
      <c r="B21" s="14">
        <v>2137</v>
      </c>
      <c r="C21" s="14">
        <v>2275</v>
      </c>
      <c r="D21" s="14">
        <v>2267</v>
      </c>
      <c r="E21" s="14">
        <v>2175</v>
      </c>
      <c r="F21" s="14">
        <v>2280</v>
      </c>
      <c r="G21" s="14">
        <v>2230</v>
      </c>
      <c r="H21" s="14">
        <v>2016</v>
      </c>
      <c r="I21" s="14">
        <f t="shared" si="0"/>
        <v>2227</v>
      </c>
      <c r="J21" s="14">
        <f t="shared" si="1"/>
        <v>2197</v>
      </c>
      <c r="K21" s="7" t="s">
        <v>41</v>
      </c>
      <c r="L21" s="14">
        <v>2499</v>
      </c>
      <c r="M21" s="14">
        <v>2431</v>
      </c>
      <c r="N21" s="14">
        <v>2303</v>
      </c>
      <c r="O21" s="14">
        <v>2425</v>
      </c>
      <c r="P21" s="14">
        <v>2424</v>
      </c>
      <c r="Q21" s="14">
        <v>2549</v>
      </c>
      <c r="R21" s="14">
        <v>2271</v>
      </c>
      <c r="S21" s="14">
        <f t="shared" si="2"/>
        <v>2416</v>
      </c>
      <c r="T21" s="14">
        <f t="shared" si="3"/>
        <v>2415</v>
      </c>
    </row>
    <row r="22" spans="1:20" ht="14.25" customHeight="1">
      <c r="A22" s="7" t="s">
        <v>42</v>
      </c>
      <c r="B22" s="14">
        <v>2226</v>
      </c>
      <c r="C22" s="14">
        <v>2230</v>
      </c>
      <c r="D22" s="14">
        <v>2246</v>
      </c>
      <c r="E22" s="14">
        <v>2262</v>
      </c>
      <c r="F22" s="14">
        <v>2324</v>
      </c>
      <c r="G22" s="14">
        <v>2495</v>
      </c>
      <c r="H22" s="14">
        <v>2077</v>
      </c>
      <c r="I22" s="14">
        <f t="shared" si="0"/>
        <v>2258</v>
      </c>
      <c r="J22" s="14">
        <f t="shared" si="1"/>
        <v>2266</v>
      </c>
      <c r="K22" s="7" t="s">
        <v>42</v>
      </c>
      <c r="L22" s="14">
        <v>2302</v>
      </c>
      <c r="M22" s="14">
        <v>2290</v>
      </c>
      <c r="N22" s="14">
        <v>2221</v>
      </c>
      <c r="O22" s="14">
        <v>2367</v>
      </c>
      <c r="P22" s="14">
        <v>2334</v>
      </c>
      <c r="Q22" s="14">
        <v>2669</v>
      </c>
      <c r="R22" s="14">
        <v>2160</v>
      </c>
      <c r="S22" s="14">
        <f t="shared" si="2"/>
        <v>2303</v>
      </c>
      <c r="T22" s="14">
        <f t="shared" si="3"/>
        <v>2335</v>
      </c>
    </row>
    <row r="23" spans="1:20" ht="14.25" customHeight="1">
      <c r="A23" s="7" t="s">
        <v>43</v>
      </c>
      <c r="B23" s="14">
        <v>2447</v>
      </c>
      <c r="C23" s="14">
        <v>2328</v>
      </c>
      <c r="D23" s="14">
        <v>2293</v>
      </c>
      <c r="E23" s="14">
        <v>2316</v>
      </c>
      <c r="F23" s="14">
        <v>2320</v>
      </c>
      <c r="G23" s="14">
        <v>2437</v>
      </c>
      <c r="H23" s="14">
        <v>2156</v>
      </c>
      <c r="I23" s="14">
        <f t="shared" si="0"/>
        <v>2341</v>
      </c>
      <c r="J23" s="14">
        <f t="shared" si="1"/>
        <v>2328</v>
      </c>
      <c r="K23" s="7" t="s">
        <v>43</v>
      </c>
      <c r="L23" s="14">
        <v>2432</v>
      </c>
      <c r="M23" s="14">
        <v>2413</v>
      </c>
      <c r="N23" s="14">
        <v>2348</v>
      </c>
      <c r="O23" s="14">
        <v>2387</v>
      </c>
      <c r="P23" s="14">
        <v>2463</v>
      </c>
      <c r="Q23" s="14">
        <v>2487</v>
      </c>
      <c r="R23" s="14">
        <v>2120</v>
      </c>
      <c r="S23" s="14">
        <f t="shared" si="2"/>
        <v>2409</v>
      </c>
      <c r="T23" s="14">
        <f t="shared" si="3"/>
        <v>2379</v>
      </c>
    </row>
    <row r="24" spans="1:20" ht="14.25" customHeight="1">
      <c r="A24" s="8" t="s">
        <v>44</v>
      </c>
      <c r="B24" s="15">
        <v>2367</v>
      </c>
      <c r="C24" s="15">
        <v>2307</v>
      </c>
      <c r="D24" s="15">
        <v>2228</v>
      </c>
      <c r="E24" s="15">
        <v>2384</v>
      </c>
      <c r="F24" s="15">
        <v>2302</v>
      </c>
      <c r="G24" s="15">
        <v>2368</v>
      </c>
      <c r="H24" s="15">
        <v>2140</v>
      </c>
      <c r="I24" s="15">
        <f t="shared" si="0"/>
        <v>2318</v>
      </c>
      <c r="J24" s="15">
        <f t="shared" si="1"/>
        <v>2299</v>
      </c>
      <c r="K24" s="8" t="s">
        <v>44</v>
      </c>
      <c r="L24" s="15">
        <v>2610</v>
      </c>
      <c r="M24" s="15">
        <v>2480</v>
      </c>
      <c r="N24" s="15">
        <v>2427</v>
      </c>
      <c r="O24" s="15">
        <v>2456</v>
      </c>
      <c r="P24" s="15">
        <v>2542</v>
      </c>
      <c r="Q24" s="15">
        <v>2674</v>
      </c>
      <c r="R24" s="15">
        <v>2145</v>
      </c>
      <c r="S24" s="15">
        <f t="shared" si="2"/>
        <v>2503</v>
      </c>
      <c r="T24" s="15">
        <f t="shared" si="3"/>
        <v>2476</v>
      </c>
    </row>
    <row r="25" spans="1:20" ht="14.25" customHeight="1">
      <c r="A25" s="6" t="s">
        <v>45</v>
      </c>
      <c r="B25" s="13">
        <v>2407</v>
      </c>
      <c r="C25" s="13">
        <v>2407</v>
      </c>
      <c r="D25" s="13">
        <v>2437</v>
      </c>
      <c r="E25" s="13">
        <v>2424</v>
      </c>
      <c r="F25" s="13">
        <v>2424</v>
      </c>
      <c r="G25" s="13">
        <v>2371</v>
      </c>
      <c r="H25" s="13">
        <v>2297</v>
      </c>
      <c r="I25" s="13">
        <f t="shared" si="0"/>
        <v>2420</v>
      </c>
      <c r="J25" s="13">
        <f t="shared" si="1"/>
        <v>2395</v>
      </c>
      <c r="K25" s="6" t="s">
        <v>45</v>
      </c>
      <c r="L25" s="13">
        <v>2810</v>
      </c>
      <c r="M25" s="13">
        <v>2511</v>
      </c>
      <c r="N25" s="13">
        <v>2553</v>
      </c>
      <c r="O25" s="13">
        <v>2627</v>
      </c>
      <c r="P25" s="13">
        <v>2608</v>
      </c>
      <c r="Q25" s="13">
        <v>2451</v>
      </c>
      <c r="R25" s="13">
        <v>1941</v>
      </c>
      <c r="S25" s="13">
        <f t="shared" si="2"/>
        <v>2622</v>
      </c>
      <c r="T25" s="13">
        <f t="shared" si="3"/>
        <v>2500</v>
      </c>
    </row>
    <row r="26" spans="1:20" ht="14.25" customHeight="1">
      <c r="A26" s="7" t="s">
        <v>46</v>
      </c>
      <c r="B26" s="14">
        <v>2365</v>
      </c>
      <c r="C26" s="14">
        <v>2376</v>
      </c>
      <c r="D26" s="14">
        <v>2245</v>
      </c>
      <c r="E26" s="14">
        <v>2419</v>
      </c>
      <c r="F26" s="14">
        <v>2359</v>
      </c>
      <c r="G26" s="14">
        <v>2316</v>
      </c>
      <c r="H26" s="14">
        <v>2054</v>
      </c>
      <c r="I26" s="14">
        <f t="shared" si="0"/>
        <v>2353</v>
      </c>
      <c r="J26" s="14">
        <f t="shared" si="1"/>
        <v>2305</v>
      </c>
      <c r="K26" s="7" t="s">
        <v>46</v>
      </c>
      <c r="L26" s="14">
        <v>2491</v>
      </c>
      <c r="M26" s="14">
        <v>2565</v>
      </c>
      <c r="N26" s="14">
        <v>2493</v>
      </c>
      <c r="O26" s="14">
        <v>2496</v>
      </c>
      <c r="P26" s="14">
        <v>2654</v>
      </c>
      <c r="Q26" s="14">
        <v>2275</v>
      </c>
      <c r="R26" s="14">
        <v>2003</v>
      </c>
      <c r="S26" s="14">
        <f t="shared" si="2"/>
        <v>2540</v>
      </c>
      <c r="T26" s="14">
        <f t="shared" si="3"/>
        <v>2425</v>
      </c>
    </row>
    <row r="27" spans="1:20" ht="14.25" customHeight="1">
      <c r="A27" s="7" t="s">
        <v>47</v>
      </c>
      <c r="B27" s="14">
        <v>2150</v>
      </c>
      <c r="C27" s="14">
        <v>2188</v>
      </c>
      <c r="D27" s="14">
        <v>1857</v>
      </c>
      <c r="E27" s="14">
        <v>2108</v>
      </c>
      <c r="F27" s="14">
        <v>2274</v>
      </c>
      <c r="G27" s="14">
        <v>2206</v>
      </c>
      <c r="H27" s="14">
        <v>1996</v>
      </c>
      <c r="I27" s="14">
        <f t="shared" si="0"/>
        <v>2115</v>
      </c>
      <c r="J27" s="14">
        <f t="shared" si="1"/>
        <v>2111</v>
      </c>
      <c r="K27" s="7" t="s">
        <v>47</v>
      </c>
      <c r="L27" s="14">
        <v>2235</v>
      </c>
      <c r="M27" s="14">
        <v>2193</v>
      </c>
      <c r="N27" s="14">
        <v>2227</v>
      </c>
      <c r="O27" s="14">
        <v>2213</v>
      </c>
      <c r="P27" s="14">
        <v>2266</v>
      </c>
      <c r="Q27" s="14">
        <v>2088</v>
      </c>
      <c r="R27" s="14">
        <v>1874</v>
      </c>
      <c r="S27" s="14">
        <f t="shared" si="2"/>
        <v>2227</v>
      </c>
      <c r="T27" s="14">
        <f t="shared" si="3"/>
        <v>2157</v>
      </c>
    </row>
    <row r="28" spans="1:20" ht="14.25" customHeight="1">
      <c r="A28" s="7" t="s">
        <v>48</v>
      </c>
      <c r="B28" s="14">
        <v>1954</v>
      </c>
      <c r="C28" s="14">
        <v>1996</v>
      </c>
      <c r="D28" s="14">
        <v>1947</v>
      </c>
      <c r="E28" s="14">
        <v>1984</v>
      </c>
      <c r="F28" s="14">
        <v>2051</v>
      </c>
      <c r="G28" s="14">
        <v>2135</v>
      </c>
      <c r="H28" s="14">
        <v>1740</v>
      </c>
      <c r="I28" s="14">
        <f t="shared" si="0"/>
        <v>1986</v>
      </c>
      <c r="J28" s="14">
        <f t="shared" si="1"/>
        <v>1972</v>
      </c>
      <c r="K28" s="7" t="s">
        <v>48</v>
      </c>
      <c r="L28" s="14">
        <v>2032</v>
      </c>
      <c r="M28" s="14">
        <v>2065</v>
      </c>
      <c r="N28" s="14">
        <v>2129</v>
      </c>
      <c r="O28" s="14">
        <v>2099</v>
      </c>
      <c r="P28" s="14">
        <v>2259</v>
      </c>
      <c r="Q28" s="14">
        <v>2143</v>
      </c>
      <c r="R28" s="14">
        <v>1833</v>
      </c>
      <c r="S28" s="14">
        <f t="shared" si="2"/>
        <v>2117</v>
      </c>
      <c r="T28" s="14">
        <f t="shared" si="3"/>
        <v>2080</v>
      </c>
    </row>
    <row r="29" spans="1:20" ht="14.25" customHeight="1">
      <c r="A29" s="7" t="s">
        <v>49</v>
      </c>
      <c r="B29" s="14">
        <v>1673</v>
      </c>
      <c r="C29" s="14">
        <v>1721</v>
      </c>
      <c r="D29" s="14">
        <v>1711</v>
      </c>
      <c r="E29" s="14">
        <v>1809</v>
      </c>
      <c r="F29" s="14">
        <v>1927</v>
      </c>
      <c r="G29" s="14">
        <v>1799</v>
      </c>
      <c r="H29" s="14">
        <v>1599</v>
      </c>
      <c r="I29" s="14">
        <f t="shared" si="0"/>
        <v>1768</v>
      </c>
      <c r="J29" s="14">
        <f t="shared" si="1"/>
        <v>1748</v>
      </c>
      <c r="K29" s="7" t="s">
        <v>49</v>
      </c>
      <c r="L29" s="14">
        <v>1689</v>
      </c>
      <c r="M29" s="14">
        <v>1760</v>
      </c>
      <c r="N29" s="14">
        <v>1768</v>
      </c>
      <c r="O29" s="14">
        <v>1851</v>
      </c>
      <c r="P29" s="14">
        <v>1979</v>
      </c>
      <c r="Q29" s="14">
        <v>1846</v>
      </c>
      <c r="R29" s="14">
        <v>1574</v>
      </c>
      <c r="S29" s="14">
        <f t="shared" si="2"/>
        <v>1809</v>
      </c>
      <c r="T29" s="14">
        <f t="shared" si="3"/>
        <v>1781</v>
      </c>
    </row>
    <row r="30" spans="1:20" ht="14.25" customHeight="1">
      <c r="A30" s="8" t="s">
        <v>50</v>
      </c>
      <c r="B30" s="15">
        <v>1436</v>
      </c>
      <c r="C30" s="15">
        <v>1490</v>
      </c>
      <c r="D30" s="15">
        <v>1368</v>
      </c>
      <c r="E30" s="15">
        <v>1584</v>
      </c>
      <c r="F30" s="15">
        <v>1545</v>
      </c>
      <c r="G30" s="15">
        <v>1527</v>
      </c>
      <c r="H30" s="15">
        <v>1194</v>
      </c>
      <c r="I30" s="15">
        <f t="shared" si="0"/>
        <v>1485</v>
      </c>
      <c r="J30" s="15">
        <f t="shared" si="1"/>
        <v>1449</v>
      </c>
      <c r="K30" s="8" t="s">
        <v>50</v>
      </c>
      <c r="L30" s="15">
        <v>1398</v>
      </c>
      <c r="M30" s="15">
        <v>1502</v>
      </c>
      <c r="N30" s="15">
        <v>1508</v>
      </c>
      <c r="O30" s="15">
        <v>1577</v>
      </c>
      <c r="P30" s="15">
        <v>1736</v>
      </c>
      <c r="Q30" s="15">
        <v>1460</v>
      </c>
      <c r="R30" s="15">
        <v>1221</v>
      </c>
      <c r="S30" s="15">
        <f t="shared" si="2"/>
        <v>1544</v>
      </c>
      <c r="T30" s="15">
        <f t="shared" si="3"/>
        <v>1486</v>
      </c>
    </row>
    <row r="31" spans="1:20" ht="14.25" customHeight="1">
      <c r="A31" s="6" t="s">
        <v>51</v>
      </c>
      <c r="B31" s="13">
        <f t="shared" ref="B31:J31" si="4">SUM(B7:B30)</f>
        <v>42650</v>
      </c>
      <c r="C31" s="13">
        <f t="shared" si="4"/>
        <v>44313</v>
      </c>
      <c r="D31" s="13">
        <f t="shared" si="4"/>
        <v>42872</v>
      </c>
      <c r="E31" s="13">
        <f t="shared" si="4"/>
        <v>43356</v>
      </c>
      <c r="F31" s="13">
        <f t="shared" si="4"/>
        <v>45335</v>
      </c>
      <c r="G31" s="13">
        <f t="shared" si="4"/>
        <v>45015</v>
      </c>
      <c r="H31" s="13">
        <f t="shared" si="4"/>
        <v>37177</v>
      </c>
      <c r="I31" s="13">
        <f t="shared" si="4"/>
        <v>43706</v>
      </c>
      <c r="J31" s="13">
        <f t="shared" si="4"/>
        <v>42958</v>
      </c>
      <c r="K31" s="6" t="s">
        <v>51</v>
      </c>
      <c r="L31" s="13">
        <f t="shared" ref="L31:T31" si="5">SUM(L7:L30)</f>
        <v>48572</v>
      </c>
      <c r="M31" s="13">
        <f t="shared" si="5"/>
        <v>49069</v>
      </c>
      <c r="N31" s="13">
        <f t="shared" si="5"/>
        <v>48583</v>
      </c>
      <c r="O31" s="13">
        <f t="shared" si="5"/>
        <v>49192</v>
      </c>
      <c r="P31" s="13">
        <f t="shared" si="5"/>
        <v>50991</v>
      </c>
      <c r="Q31" s="13">
        <f t="shared" si="5"/>
        <v>49426</v>
      </c>
      <c r="R31" s="13">
        <f t="shared" si="5"/>
        <v>39301</v>
      </c>
      <c r="S31" s="13">
        <f t="shared" si="5"/>
        <v>49280</v>
      </c>
      <c r="T31" s="13">
        <f t="shared" si="5"/>
        <v>47879</v>
      </c>
    </row>
    <row r="32" spans="1:20" ht="14.25" customHeight="1">
      <c r="A32" s="8" t="s">
        <v>52</v>
      </c>
      <c r="B32" s="15">
        <f t="shared" ref="B32:J32" si="6">ROUND(AVERAGE(B7:B30),0)</f>
        <v>1777</v>
      </c>
      <c r="C32" s="15">
        <f t="shared" si="6"/>
        <v>1846</v>
      </c>
      <c r="D32" s="15">
        <f t="shared" si="6"/>
        <v>1786</v>
      </c>
      <c r="E32" s="15">
        <f t="shared" si="6"/>
        <v>1807</v>
      </c>
      <c r="F32" s="15">
        <f t="shared" si="6"/>
        <v>1889</v>
      </c>
      <c r="G32" s="15">
        <f t="shared" si="6"/>
        <v>1876</v>
      </c>
      <c r="H32" s="15">
        <f t="shared" si="6"/>
        <v>1549</v>
      </c>
      <c r="I32" s="15">
        <f t="shared" si="6"/>
        <v>1821</v>
      </c>
      <c r="J32" s="15">
        <f t="shared" si="6"/>
        <v>1790</v>
      </c>
      <c r="K32" s="8" t="s">
        <v>52</v>
      </c>
      <c r="L32" s="15">
        <f t="shared" ref="L32:T32" si="7">ROUND(AVERAGE(L7:L30),0)</f>
        <v>2024</v>
      </c>
      <c r="M32" s="15">
        <f t="shared" si="7"/>
        <v>2045</v>
      </c>
      <c r="N32" s="15">
        <f t="shared" si="7"/>
        <v>2024</v>
      </c>
      <c r="O32" s="15">
        <f t="shared" si="7"/>
        <v>2050</v>
      </c>
      <c r="P32" s="15">
        <f t="shared" si="7"/>
        <v>2125</v>
      </c>
      <c r="Q32" s="15">
        <f t="shared" si="7"/>
        <v>2059</v>
      </c>
      <c r="R32" s="15">
        <f t="shared" si="7"/>
        <v>1638</v>
      </c>
      <c r="S32" s="15">
        <f t="shared" si="7"/>
        <v>2053</v>
      </c>
      <c r="T32" s="15">
        <f t="shared" si="7"/>
        <v>1995</v>
      </c>
    </row>
    <row r="33" spans="1:20" ht="14.25" customHeight="1">
      <c r="A33" s="6" t="s">
        <v>53</v>
      </c>
      <c r="B33" s="6" t="str">
        <f>A14</f>
        <v>07~08시</v>
      </c>
      <c r="C33" s="6" t="str">
        <f>A16</f>
        <v>09~10시</v>
      </c>
      <c r="D33" s="6" t="str">
        <f>A15</f>
        <v>08~09시</v>
      </c>
      <c r="E33" s="6" t="str">
        <f>A25</f>
        <v>18~19시</v>
      </c>
      <c r="F33" s="6" t="str">
        <f>A14</f>
        <v>07~08시</v>
      </c>
      <c r="G33" s="6" t="str">
        <f>A22</f>
        <v>15~16시</v>
      </c>
      <c r="H33" s="6" t="str">
        <f>A25</f>
        <v>18~19시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K14</f>
        <v>07~08시</v>
      </c>
      <c r="N33" s="6" t="str">
        <f>K14</f>
        <v>07~08시</v>
      </c>
      <c r="O33" s="6" t="str">
        <f>K14</f>
        <v>07~08시</v>
      </c>
      <c r="P33" s="6" t="str">
        <f>K14</f>
        <v>07~08시</v>
      </c>
      <c r="Q33" s="6" t="str">
        <f>K15</f>
        <v>08~09시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2535</v>
      </c>
      <c r="C34" s="14">
        <f t="shared" si="8"/>
        <v>2555</v>
      </c>
      <c r="D34" s="14">
        <f t="shared" si="8"/>
        <v>2452</v>
      </c>
      <c r="E34" s="14">
        <f t="shared" si="8"/>
        <v>2424</v>
      </c>
      <c r="F34" s="14">
        <f t="shared" si="8"/>
        <v>2520</v>
      </c>
      <c r="G34" s="14">
        <f t="shared" si="8"/>
        <v>2495</v>
      </c>
      <c r="H34" s="14">
        <f t="shared" si="8"/>
        <v>2297</v>
      </c>
      <c r="I34" s="14">
        <f t="shared" si="8"/>
        <v>2472</v>
      </c>
      <c r="J34" s="14">
        <f t="shared" si="8"/>
        <v>2395</v>
      </c>
      <c r="K34" s="7" t="s">
        <v>54</v>
      </c>
      <c r="L34" s="14">
        <f t="shared" ref="L34:T34" si="9">MAX(L7:L30)</f>
        <v>3624</v>
      </c>
      <c r="M34" s="14">
        <f t="shared" si="9"/>
        <v>3556</v>
      </c>
      <c r="N34" s="14">
        <f t="shared" si="9"/>
        <v>3501</v>
      </c>
      <c r="O34" s="14">
        <f t="shared" si="9"/>
        <v>3529</v>
      </c>
      <c r="P34" s="14">
        <f t="shared" si="9"/>
        <v>3364</v>
      </c>
      <c r="Q34" s="14">
        <f t="shared" si="9"/>
        <v>2887</v>
      </c>
      <c r="R34" s="14">
        <f t="shared" si="9"/>
        <v>2284</v>
      </c>
      <c r="S34" s="14">
        <f t="shared" si="9"/>
        <v>3515</v>
      </c>
      <c r="T34" s="14">
        <f t="shared" si="9"/>
        <v>3095</v>
      </c>
    </row>
    <row r="35" spans="1:20" ht="14.25" customHeight="1">
      <c r="A35" s="8" t="s">
        <v>55</v>
      </c>
      <c r="B35" s="11">
        <f t="shared" ref="B35:J35" si="10">ROUND(B34/B31%,2)</f>
        <v>5.94</v>
      </c>
      <c r="C35" s="11">
        <f t="shared" si="10"/>
        <v>5.77</v>
      </c>
      <c r="D35" s="11">
        <f t="shared" si="10"/>
        <v>5.72</v>
      </c>
      <c r="E35" s="11">
        <f t="shared" si="10"/>
        <v>5.59</v>
      </c>
      <c r="F35" s="11">
        <f t="shared" si="10"/>
        <v>5.56</v>
      </c>
      <c r="G35" s="11">
        <f t="shared" si="10"/>
        <v>5.54</v>
      </c>
      <c r="H35" s="11">
        <f t="shared" si="10"/>
        <v>6.18</v>
      </c>
      <c r="I35" s="11">
        <f t="shared" si="10"/>
        <v>5.66</v>
      </c>
      <c r="J35" s="11">
        <f t="shared" si="10"/>
        <v>5.58</v>
      </c>
      <c r="K35" s="8" t="s">
        <v>55</v>
      </c>
      <c r="L35" s="11">
        <f t="shared" ref="L35:T35" si="11">ROUND(L34/L31%,2)</f>
        <v>7.46</v>
      </c>
      <c r="M35" s="11">
        <f t="shared" si="11"/>
        <v>7.25</v>
      </c>
      <c r="N35" s="11">
        <f t="shared" si="11"/>
        <v>7.21</v>
      </c>
      <c r="O35" s="11">
        <f t="shared" si="11"/>
        <v>7.17</v>
      </c>
      <c r="P35" s="11">
        <f t="shared" si="11"/>
        <v>6.6</v>
      </c>
      <c r="Q35" s="11">
        <f t="shared" si="11"/>
        <v>5.84</v>
      </c>
      <c r="R35" s="11">
        <f t="shared" si="11"/>
        <v>5.81</v>
      </c>
      <c r="S35" s="11">
        <f t="shared" si="11"/>
        <v>7.13</v>
      </c>
      <c r="T35" s="11">
        <f t="shared" si="11"/>
        <v>6.46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95371</v>
      </c>
      <c r="D39" s="16">
        <v>43942</v>
      </c>
      <c r="E39" s="17">
        <v>51429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0.46100000000000002</v>
      </c>
      <c r="E40" s="19">
        <f>ROUND(E39/C39,3)</f>
        <v>0.53900000000000003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92986</v>
      </c>
      <c r="D41" s="16">
        <v>43706</v>
      </c>
      <c r="E41" s="17">
        <v>49280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</v>
      </c>
      <c r="E42" s="19">
        <f>ROUND(E41/C41,3)</f>
        <v>0.53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-2385</v>
      </c>
      <c r="D43" s="16">
        <f>D41-D39</f>
        <v>-236</v>
      </c>
      <c r="E43" s="17">
        <f>E41-E39</f>
        <v>-2149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-2.5007601891560326E-2</v>
      </c>
      <c r="D44" s="18">
        <f>(D41-D39)/D39</f>
        <v>-5.3707159437440264E-3</v>
      </c>
      <c r="E44" s="19">
        <f>(E41-E39)/E39</f>
        <v>-4.178576289642031E-2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&amp;C- 133 -</oddFooter>
    <firstFooter>&amp;C- 132 -</first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>
  <dimension ref="A1:T46"/>
  <sheetViews>
    <sheetView tabSelected="1" view="pageBreakPreview" topLeftCell="A30" zoomScale="60" zoomScaleNormal="100" workbookViewId="0">
      <selection activeCell="K52" sqref="K52"/>
    </sheetView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386</v>
      </c>
      <c r="B1" s="2"/>
      <c r="C1" s="2"/>
      <c r="D1" s="2"/>
      <c r="E1" s="2"/>
      <c r="F1" s="2" t="s">
        <v>387</v>
      </c>
      <c r="G1" s="2"/>
      <c r="H1" s="2"/>
      <c r="I1" s="2"/>
      <c r="J1" s="2"/>
      <c r="K1" s="2" t="s">
        <v>389</v>
      </c>
      <c r="L1" s="2"/>
      <c r="M1" s="2"/>
      <c r="N1" s="2"/>
      <c r="O1" s="2"/>
      <c r="P1" s="2" t="s">
        <v>253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388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390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919</v>
      </c>
      <c r="C7" s="13">
        <v>733</v>
      </c>
      <c r="D7" s="13">
        <v>671</v>
      </c>
      <c r="E7" s="13">
        <v>740</v>
      </c>
      <c r="F7" s="13">
        <v>841</v>
      </c>
      <c r="G7" s="13">
        <v>1041</v>
      </c>
      <c r="H7" s="13">
        <v>1190</v>
      </c>
      <c r="I7" s="13">
        <f t="shared" ref="I7:I30" si="0">ROUND(AVERAGE(B7:F7),0)</f>
        <v>781</v>
      </c>
      <c r="J7" s="13">
        <f t="shared" ref="J7:J30" si="1">ROUND(AVERAGE(B7:H7),0)</f>
        <v>876</v>
      </c>
      <c r="K7" s="6" t="s">
        <v>27</v>
      </c>
      <c r="L7" s="13">
        <v>787</v>
      </c>
      <c r="M7" s="13">
        <v>1110</v>
      </c>
      <c r="N7" s="13">
        <v>1101</v>
      </c>
      <c r="O7" s="13">
        <v>1128</v>
      </c>
      <c r="P7" s="13">
        <v>1273</v>
      </c>
      <c r="Q7" s="13">
        <v>1404</v>
      </c>
      <c r="R7" s="13">
        <v>1205</v>
      </c>
      <c r="S7" s="13">
        <f t="shared" ref="S7:S30" si="2">ROUND(AVERAGE(L7:P7),0)</f>
        <v>1080</v>
      </c>
      <c r="T7" s="13">
        <f t="shared" ref="T7:T30" si="3">ROUND(AVERAGE(L7:R7),0)</f>
        <v>1144</v>
      </c>
    </row>
    <row r="8" spans="1:20" ht="14.25" customHeight="1">
      <c r="A8" s="7" t="s">
        <v>28</v>
      </c>
      <c r="B8" s="14">
        <v>491</v>
      </c>
      <c r="C8" s="14">
        <v>496</v>
      </c>
      <c r="D8" s="14">
        <v>446</v>
      </c>
      <c r="E8" s="14">
        <v>486</v>
      </c>
      <c r="F8" s="14">
        <v>537</v>
      </c>
      <c r="G8" s="14">
        <v>693</v>
      </c>
      <c r="H8" s="14">
        <v>776</v>
      </c>
      <c r="I8" s="14">
        <f t="shared" si="0"/>
        <v>491</v>
      </c>
      <c r="J8" s="14">
        <f t="shared" si="1"/>
        <v>561</v>
      </c>
      <c r="K8" s="7" t="s">
        <v>28</v>
      </c>
      <c r="L8" s="14">
        <v>525</v>
      </c>
      <c r="M8" s="14">
        <v>729</v>
      </c>
      <c r="N8" s="14">
        <v>687</v>
      </c>
      <c r="O8" s="14">
        <v>728</v>
      </c>
      <c r="P8" s="14">
        <v>843</v>
      </c>
      <c r="Q8" s="14">
        <v>985</v>
      </c>
      <c r="R8" s="14">
        <v>813</v>
      </c>
      <c r="S8" s="14">
        <f t="shared" si="2"/>
        <v>702</v>
      </c>
      <c r="T8" s="14">
        <f t="shared" si="3"/>
        <v>759</v>
      </c>
    </row>
    <row r="9" spans="1:20" ht="14.25" customHeight="1">
      <c r="A9" s="7" t="s">
        <v>29</v>
      </c>
      <c r="B9" s="14">
        <v>332</v>
      </c>
      <c r="C9" s="14">
        <v>303</v>
      </c>
      <c r="D9" s="14">
        <v>338</v>
      </c>
      <c r="E9" s="14">
        <v>352</v>
      </c>
      <c r="F9" s="14">
        <v>363</v>
      </c>
      <c r="G9" s="14">
        <v>458</v>
      </c>
      <c r="H9" s="14">
        <v>529</v>
      </c>
      <c r="I9" s="14">
        <f t="shared" si="0"/>
        <v>338</v>
      </c>
      <c r="J9" s="14">
        <f t="shared" si="1"/>
        <v>382</v>
      </c>
      <c r="K9" s="7" t="s">
        <v>29</v>
      </c>
      <c r="L9" s="14">
        <v>365</v>
      </c>
      <c r="M9" s="14">
        <v>554</v>
      </c>
      <c r="N9" s="14">
        <v>545</v>
      </c>
      <c r="O9" s="14">
        <v>503</v>
      </c>
      <c r="P9" s="14">
        <v>595</v>
      </c>
      <c r="Q9" s="14">
        <v>737</v>
      </c>
      <c r="R9" s="14">
        <v>551</v>
      </c>
      <c r="S9" s="14">
        <f t="shared" si="2"/>
        <v>512</v>
      </c>
      <c r="T9" s="14">
        <f t="shared" si="3"/>
        <v>550</v>
      </c>
    </row>
    <row r="10" spans="1:20" ht="14.25" customHeight="1">
      <c r="A10" s="7" t="s">
        <v>30</v>
      </c>
      <c r="B10" s="14">
        <v>229</v>
      </c>
      <c r="C10" s="14">
        <v>284</v>
      </c>
      <c r="D10" s="14">
        <v>250</v>
      </c>
      <c r="E10" s="14">
        <v>292</v>
      </c>
      <c r="F10" s="14">
        <v>312</v>
      </c>
      <c r="G10" s="14">
        <v>398</v>
      </c>
      <c r="H10" s="14">
        <v>349</v>
      </c>
      <c r="I10" s="14">
        <f t="shared" si="0"/>
        <v>273</v>
      </c>
      <c r="J10" s="14">
        <f t="shared" si="1"/>
        <v>302</v>
      </c>
      <c r="K10" s="7" t="s">
        <v>30</v>
      </c>
      <c r="L10" s="14">
        <v>313</v>
      </c>
      <c r="M10" s="14">
        <v>489</v>
      </c>
      <c r="N10" s="14">
        <v>420</v>
      </c>
      <c r="O10" s="14">
        <v>455</v>
      </c>
      <c r="P10" s="14">
        <v>492</v>
      </c>
      <c r="Q10" s="14">
        <v>701</v>
      </c>
      <c r="R10" s="14">
        <v>543</v>
      </c>
      <c r="S10" s="14">
        <f t="shared" si="2"/>
        <v>434</v>
      </c>
      <c r="T10" s="14">
        <f t="shared" si="3"/>
        <v>488</v>
      </c>
    </row>
    <row r="11" spans="1:20" ht="14.25" customHeight="1">
      <c r="A11" s="7" t="s">
        <v>31</v>
      </c>
      <c r="B11" s="14">
        <v>363</v>
      </c>
      <c r="C11" s="14">
        <v>379</v>
      </c>
      <c r="D11" s="14">
        <v>336</v>
      </c>
      <c r="E11" s="14">
        <v>374</v>
      </c>
      <c r="F11" s="14">
        <v>378</v>
      </c>
      <c r="G11" s="14">
        <v>409</v>
      </c>
      <c r="H11" s="14">
        <v>332</v>
      </c>
      <c r="I11" s="14">
        <f t="shared" si="0"/>
        <v>366</v>
      </c>
      <c r="J11" s="14">
        <f t="shared" si="1"/>
        <v>367</v>
      </c>
      <c r="K11" s="7" t="s">
        <v>31</v>
      </c>
      <c r="L11" s="14">
        <v>538</v>
      </c>
      <c r="M11" s="14">
        <v>603</v>
      </c>
      <c r="N11" s="14">
        <v>608</v>
      </c>
      <c r="O11" s="14">
        <v>613</v>
      </c>
      <c r="P11" s="14">
        <v>627</v>
      </c>
      <c r="Q11" s="14">
        <v>921</v>
      </c>
      <c r="R11" s="14">
        <v>778</v>
      </c>
      <c r="S11" s="14">
        <f t="shared" si="2"/>
        <v>598</v>
      </c>
      <c r="T11" s="14">
        <f t="shared" si="3"/>
        <v>670</v>
      </c>
    </row>
    <row r="12" spans="1:20" ht="14.25" customHeight="1">
      <c r="A12" s="8" t="s">
        <v>32</v>
      </c>
      <c r="B12" s="15">
        <v>938</v>
      </c>
      <c r="C12" s="15">
        <v>843</v>
      </c>
      <c r="D12" s="15">
        <v>763</v>
      </c>
      <c r="E12" s="15">
        <v>831</v>
      </c>
      <c r="F12" s="15">
        <v>819</v>
      </c>
      <c r="G12" s="15">
        <v>730</v>
      </c>
      <c r="H12" s="15">
        <v>495</v>
      </c>
      <c r="I12" s="15">
        <f t="shared" si="0"/>
        <v>839</v>
      </c>
      <c r="J12" s="15">
        <f t="shared" si="1"/>
        <v>774</v>
      </c>
      <c r="K12" s="8" t="s">
        <v>32</v>
      </c>
      <c r="L12" s="15">
        <v>1607</v>
      </c>
      <c r="M12" s="15">
        <v>1552</v>
      </c>
      <c r="N12" s="15">
        <v>1442</v>
      </c>
      <c r="O12" s="15">
        <v>1613</v>
      </c>
      <c r="P12" s="15">
        <v>1468</v>
      </c>
      <c r="Q12" s="15">
        <v>2148</v>
      </c>
      <c r="R12" s="15">
        <v>1850</v>
      </c>
      <c r="S12" s="15">
        <f t="shared" si="2"/>
        <v>1536</v>
      </c>
      <c r="T12" s="15">
        <f t="shared" si="3"/>
        <v>1669</v>
      </c>
    </row>
    <row r="13" spans="1:20" ht="14.25" customHeight="1">
      <c r="A13" s="6" t="s">
        <v>33</v>
      </c>
      <c r="B13" s="13">
        <v>3111</v>
      </c>
      <c r="C13" s="13">
        <v>2291</v>
      </c>
      <c r="D13" s="13">
        <v>2121</v>
      </c>
      <c r="E13" s="13">
        <v>2140</v>
      </c>
      <c r="F13" s="13">
        <v>2044</v>
      </c>
      <c r="G13" s="13">
        <v>1299</v>
      </c>
      <c r="H13" s="13">
        <v>915</v>
      </c>
      <c r="I13" s="13">
        <f t="shared" si="0"/>
        <v>2341</v>
      </c>
      <c r="J13" s="13">
        <f t="shared" si="1"/>
        <v>1989</v>
      </c>
      <c r="K13" s="6" t="s">
        <v>33</v>
      </c>
      <c r="L13" s="13">
        <v>3605</v>
      </c>
      <c r="M13" s="13">
        <v>3008</v>
      </c>
      <c r="N13" s="13">
        <v>2774</v>
      </c>
      <c r="O13" s="13">
        <v>3040</v>
      </c>
      <c r="P13" s="13">
        <v>2886</v>
      </c>
      <c r="Q13" s="13">
        <v>3355</v>
      </c>
      <c r="R13" s="13">
        <v>2848</v>
      </c>
      <c r="S13" s="13">
        <f t="shared" si="2"/>
        <v>3063</v>
      </c>
      <c r="T13" s="13">
        <f t="shared" si="3"/>
        <v>3074</v>
      </c>
    </row>
    <row r="14" spans="1:20" ht="14.25" customHeight="1">
      <c r="A14" s="7" t="s">
        <v>34</v>
      </c>
      <c r="B14" s="14">
        <v>4409</v>
      </c>
      <c r="C14" s="14">
        <v>4152</v>
      </c>
      <c r="D14" s="14">
        <v>4068</v>
      </c>
      <c r="E14" s="14">
        <v>4094</v>
      </c>
      <c r="F14" s="14">
        <v>4077</v>
      </c>
      <c r="G14" s="14">
        <v>2165</v>
      </c>
      <c r="H14" s="14">
        <v>1323</v>
      </c>
      <c r="I14" s="14">
        <f t="shared" si="0"/>
        <v>4160</v>
      </c>
      <c r="J14" s="14">
        <f t="shared" si="1"/>
        <v>3470</v>
      </c>
      <c r="K14" s="7" t="s">
        <v>34</v>
      </c>
      <c r="L14" s="14">
        <v>4767</v>
      </c>
      <c r="M14" s="14">
        <v>4312</v>
      </c>
      <c r="N14" s="14">
        <v>4077</v>
      </c>
      <c r="O14" s="14">
        <v>4263</v>
      </c>
      <c r="P14" s="14">
        <v>4187</v>
      </c>
      <c r="Q14" s="14">
        <v>4461</v>
      </c>
      <c r="R14" s="14">
        <v>3351</v>
      </c>
      <c r="S14" s="14">
        <f t="shared" si="2"/>
        <v>4321</v>
      </c>
      <c r="T14" s="14">
        <f t="shared" si="3"/>
        <v>4203</v>
      </c>
    </row>
    <row r="15" spans="1:20" ht="14.25" customHeight="1">
      <c r="A15" s="7" t="s">
        <v>35</v>
      </c>
      <c r="B15" s="14">
        <v>3861</v>
      </c>
      <c r="C15" s="14">
        <v>3964</v>
      </c>
      <c r="D15" s="14">
        <v>3979</v>
      </c>
      <c r="E15" s="14">
        <v>3886</v>
      </c>
      <c r="F15" s="14">
        <v>4091</v>
      </c>
      <c r="G15" s="14">
        <v>3173</v>
      </c>
      <c r="H15" s="14">
        <v>1834</v>
      </c>
      <c r="I15" s="14">
        <f t="shared" si="0"/>
        <v>3956</v>
      </c>
      <c r="J15" s="14">
        <f t="shared" si="1"/>
        <v>3541</v>
      </c>
      <c r="K15" s="7" t="s">
        <v>35</v>
      </c>
      <c r="L15" s="14">
        <v>4667</v>
      </c>
      <c r="M15" s="14">
        <v>4590</v>
      </c>
      <c r="N15" s="14">
        <v>4449</v>
      </c>
      <c r="O15" s="14">
        <v>4552</v>
      </c>
      <c r="P15" s="14">
        <v>4618</v>
      </c>
      <c r="Q15" s="14">
        <v>5272</v>
      </c>
      <c r="R15" s="14">
        <v>4003</v>
      </c>
      <c r="S15" s="14">
        <f t="shared" si="2"/>
        <v>4575</v>
      </c>
      <c r="T15" s="14">
        <f t="shared" si="3"/>
        <v>4593</v>
      </c>
    </row>
    <row r="16" spans="1:20" ht="14.25" customHeight="1">
      <c r="A16" s="7" t="s">
        <v>36</v>
      </c>
      <c r="B16" s="14">
        <v>3797</v>
      </c>
      <c r="C16" s="14">
        <v>3698</v>
      </c>
      <c r="D16" s="14">
        <v>3689</v>
      </c>
      <c r="E16" s="14">
        <v>3672</v>
      </c>
      <c r="F16" s="14">
        <v>3674</v>
      </c>
      <c r="G16" s="14">
        <v>3600</v>
      </c>
      <c r="H16" s="14">
        <v>2501</v>
      </c>
      <c r="I16" s="14">
        <f t="shared" si="0"/>
        <v>3706</v>
      </c>
      <c r="J16" s="14">
        <f t="shared" si="1"/>
        <v>3519</v>
      </c>
      <c r="K16" s="7" t="s">
        <v>36</v>
      </c>
      <c r="L16" s="14">
        <v>4140</v>
      </c>
      <c r="M16" s="14">
        <v>4516</v>
      </c>
      <c r="N16" s="14">
        <v>4365</v>
      </c>
      <c r="O16" s="14">
        <v>4612</v>
      </c>
      <c r="P16" s="14">
        <v>4513</v>
      </c>
      <c r="Q16" s="14">
        <v>5179</v>
      </c>
      <c r="R16" s="14">
        <v>4771</v>
      </c>
      <c r="S16" s="14">
        <f t="shared" si="2"/>
        <v>4429</v>
      </c>
      <c r="T16" s="14">
        <f t="shared" si="3"/>
        <v>4585</v>
      </c>
    </row>
    <row r="17" spans="1:20" ht="14.25" customHeight="1">
      <c r="A17" s="7" t="s">
        <v>37</v>
      </c>
      <c r="B17" s="14">
        <v>3442</v>
      </c>
      <c r="C17" s="14">
        <v>3493</v>
      </c>
      <c r="D17" s="14">
        <v>3326</v>
      </c>
      <c r="E17" s="14">
        <v>3479</v>
      </c>
      <c r="F17" s="14">
        <v>3584</v>
      </c>
      <c r="G17" s="14">
        <v>4162</v>
      </c>
      <c r="H17" s="14">
        <v>3350</v>
      </c>
      <c r="I17" s="14">
        <f t="shared" si="0"/>
        <v>3465</v>
      </c>
      <c r="J17" s="14">
        <f t="shared" si="1"/>
        <v>3548</v>
      </c>
      <c r="K17" s="7" t="s">
        <v>37</v>
      </c>
      <c r="L17" s="14">
        <v>4683</v>
      </c>
      <c r="M17" s="14">
        <v>5411</v>
      </c>
      <c r="N17" s="14">
        <v>4918</v>
      </c>
      <c r="O17" s="14">
        <v>5253</v>
      </c>
      <c r="P17" s="14">
        <v>5120</v>
      </c>
      <c r="Q17" s="14">
        <v>5736</v>
      </c>
      <c r="R17" s="14">
        <v>4336</v>
      </c>
      <c r="S17" s="14">
        <f t="shared" si="2"/>
        <v>5077</v>
      </c>
      <c r="T17" s="14">
        <f t="shared" si="3"/>
        <v>5065</v>
      </c>
    </row>
    <row r="18" spans="1:20" ht="14.25" customHeight="1">
      <c r="A18" s="8" t="s">
        <v>38</v>
      </c>
      <c r="B18" s="15">
        <v>3150</v>
      </c>
      <c r="C18" s="15">
        <v>3042</v>
      </c>
      <c r="D18" s="15">
        <v>3016</v>
      </c>
      <c r="E18" s="15">
        <v>3143</v>
      </c>
      <c r="F18" s="15">
        <v>3164</v>
      </c>
      <c r="G18" s="15">
        <v>4180</v>
      </c>
      <c r="H18" s="15">
        <v>3699</v>
      </c>
      <c r="I18" s="15">
        <f t="shared" si="0"/>
        <v>3103</v>
      </c>
      <c r="J18" s="15">
        <f t="shared" si="1"/>
        <v>3342</v>
      </c>
      <c r="K18" s="8" t="s">
        <v>38</v>
      </c>
      <c r="L18" s="15">
        <v>4042</v>
      </c>
      <c r="M18" s="15">
        <v>4752</v>
      </c>
      <c r="N18" s="15">
        <v>4876</v>
      </c>
      <c r="O18" s="15">
        <v>4611</v>
      </c>
      <c r="P18" s="15">
        <v>4990</v>
      </c>
      <c r="Q18" s="15">
        <v>5348</v>
      </c>
      <c r="R18" s="15">
        <v>3899</v>
      </c>
      <c r="S18" s="15">
        <f t="shared" si="2"/>
        <v>4654</v>
      </c>
      <c r="T18" s="15">
        <f t="shared" si="3"/>
        <v>4645</v>
      </c>
    </row>
    <row r="19" spans="1:20" ht="14.25" customHeight="1">
      <c r="A19" s="6" t="s">
        <v>39</v>
      </c>
      <c r="B19" s="13">
        <v>2983</v>
      </c>
      <c r="C19" s="13">
        <v>2958</v>
      </c>
      <c r="D19" s="13">
        <v>2877</v>
      </c>
      <c r="E19" s="13">
        <v>2933</v>
      </c>
      <c r="F19" s="13">
        <v>3067</v>
      </c>
      <c r="G19" s="13">
        <v>4158</v>
      </c>
      <c r="H19" s="13">
        <v>3925</v>
      </c>
      <c r="I19" s="13">
        <f t="shared" si="0"/>
        <v>2964</v>
      </c>
      <c r="J19" s="13">
        <f t="shared" si="1"/>
        <v>3272</v>
      </c>
      <c r="K19" s="6" t="s">
        <v>39</v>
      </c>
      <c r="L19" s="13">
        <v>3255</v>
      </c>
      <c r="M19" s="13">
        <v>3652</v>
      </c>
      <c r="N19" s="13">
        <v>3467</v>
      </c>
      <c r="O19" s="13">
        <v>3375</v>
      </c>
      <c r="P19" s="13">
        <v>4310</v>
      </c>
      <c r="Q19" s="13">
        <v>4801</v>
      </c>
      <c r="R19" s="13">
        <v>3284</v>
      </c>
      <c r="S19" s="13">
        <f t="shared" si="2"/>
        <v>3612</v>
      </c>
      <c r="T19" s="13">
        <f t="shared" si="3"/>
        <v>3735</v>
      </c>
    </row>
    <row r="20" spans="1:20" ht="14.25" customHeight="1">
      <c r="A20" s="7" t="s">
        <v>40</v>
      </c>
      <c r="B20" s="14">
        <v>3548</v>
      </c>
      <c r="C20" s="14">
        <v>3596</v>
      </c>
      <c r="D20" s="14">
        <v>3497</v>
      </c>
      <c r="E20" s="14">
        <v>3627</v>
      </c>
      <c r="F20" s="14">
        <v>3810</v>
      </c>
      <c r="G20" s="14">
        <v>4336</v>
      </c>
      <c r="H20" s="14">
        <v>4508</v>
      </c>
      <c r="I20" s="14">
        <f t="shared" si="0"/>
        <v>3616</v>
      </c>
      <c r="J20" s="14">
        <f t="shared" si="1"/>
        <v>3846</v>
      </c>
      <c r="K20" s="7" t="s">
        <v>40</v>
      </c>
      <c r="L20" s="14">
        <v>3164</v>
      </c>
      <c r="M20" s="14">
        <v>3642</v>
      </c>
      <c r="N20" s="14">
        <v>3253</v>
      </c>
      <c r="O20" s="14">
        <v>3080</v>
      </c>
      <c r="P20" s="14">
        <v>3888</v>
      </c>
      <c r="Q20" s="14">
        <v>4832</v>
      </c>
      <c r="R20" s="14">
        <v>3304</v>
      </c>
      <c r="S20" s="14">
        <f t="shared" si="2"/>
        <v>3405</v>
      </c>
      <c r="T20" s="14">
        <f t="shared" si="3"/>
        <v>3595</v>
      </c>
    </row>
    <row r="21" spans="1:20" ht="14.25" customHeight="1">
      <c r="A21" s="7" t="s">
        <v>41</v>
      </c>
      <c r="B21" s="14">
        <v>3800</v>
      </c>
      <c r="C21" s="14">
        <v>4158</v>
      </c>
      <c r="D21" s="14">
        <v>4027</v>
      </c>
      <c r="E21" s="14">
        <v>3923</v>
      </c>
      <c r="F21" s="14">
        <v>4398</v>
      </c>
      <c r="G21" s="14">
        <v>4801</v>
      </c>
      <c r="H21" s="14">
        <v>4948</v>
      </c>
      <c r="I21" s="14">
        <f t="shared" si="0"/>
        <v>4061</v>
      </c>
      <c r="J21" s="14">
        <f t="shared" si="1"/>
        <v>4294</v>
      </c>
      <c r="K21" s="7" t="s">
        <v>41</v>
      </c>
      <c r="L21" s="14">
        <v>3086</v>
      </c>
      <c r="M21" s="14">
        <v>3552</v>
      </c>
      <c r="N21" s="14">
        <v>3125</v>
      </c>
      <c r="O21" s="14">
        <v>2903</v>
      </c>
      <c r="P21" s="14">
        <v>3434</v>
      </c>
      <c r="Q21" s="14">
        <v>4993</v>
      </c>
      <c r="R21" s="14">
        <v>3336</v>
      </c>
      <c r="S21" s="14">
        <f t="shared" si="2"/>
        <v>3220</v>
      </c>
      <c r="T21" s="14">
        <f t="shared" si="3"/>
        <v>3490</v>
      </c>
    </row>
    <row r="22" spans="1:20" ht="14.25" customHeight="1">
      <c r="A22" s="7" t="s">
        <v>42</v>
      </c>
      <c r="B22" s="14">
        <v>4041</v>
      </c>
      <c r="C22" s="14">
        <v>4512</v>
      </c>
      <c r="D22" s="14">
        <v>4463</v>
      </c>
      <c r="E22" s="14">
        <v>4502</v>
      </c>
      <c r="F22" s="14">
        <v>4711</v>
      </c>
      <c r="G22" s="14">
        <v>4785</v>
      </c>
      <c r="H22" s="14">
        <v>4914</v>
      </c>
      <c r="I22" s="14">
        <f t="shared" si="0"/>
        <v>4446</v>
      </c>
      <c r="J22" s="14">
        <f t="shared" si="1"/>
        <v>4561</v>
      </c>
      <c r="K22" s="7" t="s">
        <v>42</v>
      </c>
      <c r="L22" s="14">
        <v>2974</v>
      </c>
      <c r="M22" s="14">
        <v>3430</v>
      </c>
      <c r="N22" s="14">
        <v>3052</v>
      </c>
      <c r="O22" s="14">
        <v>3089</v>
      </c>
      <c r="P22" s="14">
        <v>3459</v>
      </c>
      <c r="Q22" s="14">
        <v>5029</v>
      </c>
      <c r="R22" s="14">
        <v>3035</v>
      </c>
      <c r="S22" s="14">
        <f t="shared" si="2"/>
        <v>3201</v>
      </c>
      <c r="T22" s="14">
        <f t="shared" si="3"/>
        <v>3438</v>
      </c>
    </row>
    <row r="23" spans="1:20" ht="14.25" customHeight="1">
      <c r="A23" s="7" t="s">
        <v>43</v>
      </c>
      <c r="B23" s="14">
        <v>4142</v>
      </c>
      <c r="C23" s="14">
        <v>3662</v>
      </c>
      <c r="D23" s="14">
        <v>4596</v>
      </c>
      <c r="E23" s="14">
        <v>4676</v>
      </c>
      <c r="F23" s="14">
        <v>4753</v>
      </c>
      <c r="G23" s="14">
        <v>4983</v>
      </c>
      <c r="H23" s="14">
        <v>4914</v>
      </c>
      <c r="I23" s="14">
        <f t="shared" si="0"/>
        <v>4366</v>
      </c>
      <c r="J23" s="14">
        <f t="shared" si="1"/>
        <v>4532</v>
      </c>
      <c r="K23" s="7" t="s">
        <v>43</v>
      </c>
      <c r="L23" s="14">
        <v>2895</v>
      </c>
      <c r="M23" s="14">
        <v>3420</v>
      </c>
      <c r="N23" s="14">
        <v>2891</v>
      </c>
      <c r="O23" s="14">
        <v>2965</v>
      </c>
      <c r="P23" s="14">
        <v>3265</v>
      </c>
      <c r="Q23" s="14">
        <v>4948</v>
      </c>
      <c r="R23" s="14">
        <v>3113</v>
      </c>
      <c r="S23" s="14">
        <f t="shared" si="2"/>
        <v>3087</v>
      </c>
      <c r="T23" s="14">
        <f t="shared" si="3"/>
        <v>3357</v>
      </c>
    </row>
    <row r="24" spans="1:20" ht="14.25" customHeight="1">
      <c r="A24" s="8" t="s">
        <v>44</v>
      </c>
      <c r="B24" s="15">
        <v>4204</v>
      </c>
      <c r="C24" s="15">
        <v>5033</v>
      </c>
      <c r="D24" s="15">
        <v>4740</v>
      </c>
      <c r="E24" s="15">
        <v>4844</v>
      </c>
      <c r="F24" s="15">
        <v>5073</v>
      </c>
      <c r="G24" s="15">
        <v>5075</v>
      </c>
      <c r="H24" s="15">
        <v>5416</v>
      </c>
      <c r="I24" s="15">
        <f t="shared" si="0"/>
        <v>4779</v>
      </c>
      <c r="J24" s="15">
        <f t="shared" si="1"/>
        <v>4912</v>
      </c>
      <c r="K24" s="8" t="s">
        <v>44</v>
      </c>
      <c r="L24" s="15">
        <v>3118</v>
      </c>
      <c r="M24" s="15">
        <v>3406</v>
      </c>
      <c r="N24" s="15">
        <v>3038</v>
      </c>
      <c r="O24" s="15">
        <v>3030</v>
      </c>
      <c r="P24" s="15">
        <v>3473</v>
      </c>
      <c r="Q24" s="15">
        <v>4596</v>
      </c>
      <c r="R24" s="15">
        <v>3251</v>
      </c>
      <c r="S24" s="15">
        <f t="shared" si="2"/>
        <v>3213</v>
      </c>
      <c r="T24" s="15">
        <f t="shared" si="3"/>
        <v>3416</v>
      </c>
    </row>
    <row r="25" spans="1:20" ht="14.25" customHeight="1">
      <c r="A25" s="6" t="s">
        <v>45</v>
      </c>
      <c r="B25" s="13">
        <v>4471</v>
      </c>
      <c r="C25" s="13">
        <v>4465</v>
      </c>
      <c r="D25" s="13">
        <v>4812</v>
      </c>
      <c r="E25" s="13">
        <v>4971</v>
      </c>
      <c r="F25" s="13">
        <v>4769</v>
      </c>
      <c r="G25" s="13">
        <v>4767</v>
      </c>
      <c r="H25" s="13">
        <v>4989</v>
      </c>
      <c r="I25" s="13">
        <f t="shared" si="0"/>
        <v>4698</v>
      </c>
      <c r="J25" s="13">
        <f t="shared" si="1"/>
        <v>4749</v>
      </c>
      <c r="K25" s="6" t="s">
        <v>45</v>
      </c>
      <c r="L25" s="13">
        <v>3762</v>
      </c>
      <c r="M25" s="13">
        <v>3661</v>
      </c>
      <c r="N25" s="13">
        <v>3761</v>
      </c>
      <c r="O25" s="13">
        <v>3820</v>
      </c>
      <c r="P25" s="13">
        <v>4398</v>
      </c>
      <c r="Q25" s="13">
        <v>4086</v>
      </c>
      <c r="R25" s="13">
        <v>2961</v>
      </c>
      <c r="S25" s="13">
        <f t="shared" si="2"/>
        <v>3880</v>
      </c>
      <c r="T25" s="13">
        <f t="shared" si="3"/>
        <v>3778</v>
      </c>
    </row>
    <row r="26" spans="1:20" ht="14.25" customHeight="1">
      <c r="A26" s="7" t="s">
        <v>46</v>
      </c>
      <c r="B26" s="14">
        <v>3567</v>
      </c>
      <c r="C26" s="14">
        <v>3560</v>
      </c>
      <c r="D26" s="14">
        <v>4175</v>
      </c>
      <c r="E26" s="14">
        <v>4526</v>
      </c>
      <c r="F26" s="14">
        <v>3946</v>
      </c>
      <c r="G26" s="14">
        <v>4229</v>
      </c>
      <c r="H26" s="14">
        <v>4616</v>
      </c>
      <c r="I26" s="14">
        <f t="shared" si="0"/>
        <v>3955</v>
      </c>
      <c r="J26" s="14">
        <f t="shared" si="1"/>
        <v>4088</v>
      </c>
      <c r="K26" s="7" t="s">
        <v>46</v>
      </c>
      <c r="L26" s="14">
        <v>3580</v>
      </c>
      <c r="M26" s="14">
        <v>3262</v>
      </c>
      <c r="N26" s="14">
        <v>3487</v>
      </c>
      <c r="O26" s="14">
        <v>3665</v>
      </c>
      <c r="P26" s="14">
        <v>4235</v>
      </c>
      <c r="Q26" s="14">
        <v>3775</v>
      </c>
      <c r="R26" s="14">
        <v>2685</v>
      </c>
      <c r="S26" s="14">
        <f t="shared" si="2"/>
        <v>3646</v>
      </c>
      <c r="T26" s="14">
        <f t="shared" si="3"/>
        <v>3527</v>
      </c>
    </row>
    <row r="27" spans="1:20" ht="14.25" customHeight="1">
      <c r="A27" s="7" t="s">
        <v>47</v>
      </c>
      <c r="B27" s="14">
        <v>2821</v>
      </c>
      <c r="C27" s="14">
        <v>3113</v>
      </c>
      <c r="D27" s="14">
        <v>3029</v>
      </c>
      <c r="E27" s="14">
        <v>3438</v>
      </c>
      <c r="F27" s="14">
        <v>3650</v>
      </c>
      <c r="G27" s="14">
        <v>4141</v>
      </c>
      <c r="H27" s="14">
        <v>4821</v>
      </c>
      <c r="I27" s="14">
        <f t="shared" si="0"/>
        <v>3210</v>
      </c>
      <c r="J27" s="14">
        <f t="shared" si="1"/>
        <v>3573</v>
      </c>
      <c r="K27" s="7" t="s">
        <v>47</v>
      </c>
      <c r="L27" s="14">
        <v>3028</v>
      </c>
      <c r="M27" s="14">
        <v>2903</v>
      </c>
      <c r="N27" s="14">
        <v>2929</v>
      </c>
      <c r="O27" s="14">
        <v>2991</v>
      </c>
      <c r="P27" s="14">
        <v>3727</v>
      </c>
      <c r="Q27" s="14">
        <v>3450</v>
      </c>
      <c r="R27" s="14">
        <v>2556</v>
      </c>
      <c r="S27" s="14">
        <f t="shared" si="2"/>
        <v>3116</v>
      </c>
      <c r="T27" s="14">
        <f t="shared" si="3"/>
        <v>3083</v>
      </c>
    </row>
    <row r="28" spans="1:20" ht="14.25" customHeight="1">
      <c r="A28" s="7" t="s">
        <v>48</v>
      </c>
      <c r="B28" s="14">
        <v>2320</v>
      </c>
      <c r="C28" s="14">
        <v>2304</v>
      </c>
      <c r="D28" s="14">
        <v>2314</v>
      </c>
      <c r="E28" s="14">
        <v>2667</v>
      </c>
      <c r="F28" s="14">
        <v>3510</v>
      </c>
      <c r="G28" s="14">
        <v>3288</v>
      </c>
      <c r="H28" s="14">
        <v>4527</v>
      </c>
      <c r="I28" s="14">
        <f t="shared" si="0"/>
        <v>2623</v>
      </c>
      <c r="J28" s="14">
        <f t="shared" si="1"/>
        <v>2990</v>
      </c>
      <c r="K28" s="7" t="s">
        <v>48</v>
      </c>
      <c r="L28" s="14">
        <v>2494</v>
      </c>
      <c r="M28" s="14">
        <v>2550</v>
      </c>
      <c r="N28" s="14">
        <v>2412</v>
      </c>
      <c r="O28" s="14">
        <v>2634</v>
      </c>
      <c r="P28" s="14">
        <v>3390</v>
      </c>
      <c r="Q28" s="14">
        <v>3066</v>
      </c>
      <c r="R28" s="14">
        <v>2295</v>
      </c>
      <c r="S28" s="14">
        <f t="shared" si="2"/>
        <v>2696</v>
      </c>
      <c r="T28" s="14">
        <f t="shared" si="3"/>
        <v>2692</v>
      </c>
    </row>
    <row r="29" spans="1:20" ht="14.25" customHeight="1">
      <c r="A29" s="7" t="s">
        <v>49</v>
      </c>
      <c r="B29" s="14">
        <v>1543</v>
      </c>
      <c r="C29" s="14">
        <v>1534</v>
      </c>
      <c r="D29" s="14">
        <v>1716</v>
      </c>
      <c r="E29" s="14">
        <v>1945</v>
      </c>
      <c r="F29" s="14">
        <v>2204</v>
      </c>
      <c r="G29" s="14">
        <v>2560</v>
      </c>
      <c r="H29" s="14">
        <v>3619</v>
      </c>
      <c r="I29" s="14">
        <f t="shared" si="0"/>
        <v>1788</v>
      </c>
      <c r="J29" s="14">
        <f t="shared" si="1"/>
        <v>2160</v>
      </c>
      <c r="K29" s="7" t="s">
        <v>49</v>
      </c>
      <c r="L29" s="14">
        <v>2282</v>
      </c>
      <c r="M29" s="14">
        <v>2330</v>
      </c>
      <c r="N29" s="14">
        <v>2404</v>
      </c>
      <c r="O29" s="14">
        <v>2470</v>
      </c>
      <c r="P29" s="14">
        <v>2920</v>
      </c>
      <c r="Q29" s="14">
        <v>2621</v>
      </c>
      <c r="R29" s="14">
        <v>1916</v>
      </c>
      <c r="S29" s="14">
        <f t="shared" si="2"/>
        <v>2481</v>
      </c>
      <c r="T29" s="14">
        <f t="shared" si="3"/>
        <v>2420</v>
      </c>
    </row>
    <row r="30" spans="1:20" ht="14.25" customHeight="1">
      <c r="A30" s="8" t="s">
        <v>50</v>
      </c>
      <c r="B30" s="15">
        <v>1080</v>
      </c>
      <c r="C30" s="15">
        <v>1096</v>
      </c>
      <c r="D30" s="15">
        <v>1190</v>
      </c>
      <c r="E30" s="15">
        <v>1248</v>
      </c>
      <c r="F30" s="15">
        <v>1500</v>
      </c>
      <c r="G30" s="15">
        <v>1625</v>
      </c>
      <c r="H30" s="15">
        <v>2227</v>
      </c>
      <c r="I30" s="15">
        <f t="shared" si="0"/>
        <v>1223</v>
      </c>
      <c r="J30" s="15">
        <f t="shared" si="1"/>
        <v>1424</v>
      </c>
      <c r="K30" s="8" t="s">
        <v>50</v>
      </c>
      <c r="L30" s="15">
        <v>1574</v>
      </c>
      <c r="M30" s="15">
        <v>1717</v>
      </c>
      <c r="N30" s="15">
        <v>1793</v>
      </c>
      <c r="O30" s="15">
        <v>1820</v>
      </c>
      <c r="P30" s="15">
        <v>2179</v>
      </c>
      <c r="Q30" s="15">
        <v>1849</v>
      </c>
      <c r="R30" s="15">
        <v>1334</v>
      </c>
      <c r="S30" s="15">
        <f t="shared" si="2"/>
        <v>1817</v>
      </c>
      <c r="T30" s="15">
        <f t="shared" si="3"/>
        <v>1752</v>
      </c>
    </row>
    <row r="31" spans="1:20" ht="14.25" customHeight="1">
      <c r="A31" s="6" t="s">
        <v>51</v>
      </c>
      <c r="B31" s="13">
        <f t="shared" ref="B31:J31" si="4">SUM(B7:B30)</f>
        <v>63562</v>
      </c>
      <c r="C31" s="13">
        <f t="shared" si="4"/>
        <v>63669</v>
      </c>
      <c r="D31" s="13">
        <f t="shared" si="4"/>
        <v>64439</v>
      </c>
      <c r="E31" s="13">
        <f t="shared" si="4"/>
        <v>66789</v>
      </c>
      <c r="F31" s="13">
        <f t="shared" si="4"/>
        <v>69275</v>
      </c>
      <c r="G31" s="13">
        <f t="shared" si="4"/>
        <v>71056</v>
      </c>
      <c r="H31" s="13">
        <f t="shared" si="4"/>
        <v>70717</v>
      </c>
      <c r="I31" s="13">
        <f t="shared" si="4"/>
        <v>65548</v>
      </c>
      <c r="J31" s="13">
        <f t="shared" si="4"/>
        <v>67072</v>
      </c>
      <c r="K31" s="6" t="s">
        <v>51</v>
      </c>
      <c r="L31" s="13">
        <f t="shared" ref="L31:T31" si="5">SUM(L7:L30)</f>
        <v>65251</v>
      </c>
      <c r="M31" s="13">
        <f t="shared" si="5"/>
        <v>69151</v>
      </c>
      <c r="N31" s="13">
        <f t="shared" si="5"/>
        <v>65874</v>
      </c>
      <c r="O31" s="13">
        <f t="shared" si="5"/>
        <v>67213</v>
      </c>
      <c r="P31" s="13">
        <f t="shared" si="5"/>
        <v>74290</v>
      </c>
      <c r="Q31" s="13">
        <f t="shared" si="5"/>
        <v>84293</v>
      </c>
      <c r="R31" s="13">
        <f t="shared" si="5"/>
        <v>62018</v>
      </c>
      <c r="S31" s="13">
        <f t="shared" si="5"/>
        <v>68355</v>
      </c>
      <c r="T31" s="13">
        <f t="shared" si="5"/>
        <v>69728</v>
      </c>
    </row>
    <row r="32" spans="1:20" ht="14.25" customHeight="1">
      <c r="A32" s="8" t="s">
        <v>52</v>
      </c>
      <c r="B32" s="15">
        <f t="shared" ref="B32:J32" si="6">ROUND(AVERAGE(B7:B30),0)</f>
        <v>2648</v>
      </c>
      <c r="C32" s="15">
        <f t="shared" si="6"/>
        <v>2653</v>
      </c>
      <c r="D32" s="15">
        <f t="shared" si="6"/>
        <v>2685</v>
      </c>
      <c r="E32" s="15">
        <f t="shared" si="6"/>
        <v>2783</v>
      </c>
      <c r="F32" s="15">
        <f t="shared" si="6"/>
        <v>2886</v>
      </c>
      <c r="G32" s="15">
        <f t="shared" si="6"/>
        <v>2961</v>
      </c>
      <c r="H32" s="15">
        <f t="shared" si="6"/>
        <v>2947</v>
      </c>
      <c r="I32" s="15">
        <f t="shared" si="6"/>
        <v>2731</v>
      </c>
      <c r="J32" s="15">
        <f t="shared" si="6"/>
        <v>2795</v>
      </c>
      <c r="K32" s="8" t="s">
        <v>52</v>
      </c>
      <c r="L32" s="15">
        <f t="shared" ref="L32:T32" si="7">ROUND(AVERAGE(L7:L30),0)</f>
        <v>2719</v>
      </c>
      <c r="M32" s="15">
        <f t="shared" si="7"/>
        <v>2881</v>
      </c>
      <c r="N32" s="15">
        <f t="shared" si="7"/>
        <v>2745</v>
      </c>
      <c r="O32" s="15">
        <f t="shared" si="7"/>
        <v>2801</v>
      </c>
      <c r="P32" s="15">
        <f t="shared" si="7"/>
        <v>3095</v>
      </c>
      <c r="Q32" s="15">
        <f t="shared" si="7"/>
        <v>3512</v>
      </c>
      <c r="R32" s="15">
        <f t="shared" si="7"/>
        <v>2584</v>
      </c>
      <c r="S32" s="15">
        <f t="shared" si="7"/>
        <v>2848</v>
      </c>
      <c r="T32" s="15">
        <f t="shared" si="7"/>
        <v>2905</v>
      </c>
    </row>
    <row r="33" spans="1:20" ht="14.25" customHeight="1">
      <c r="A33" s="6" t="s">
        <v>53</v>
      </c>
      <c r="B33" s="6" t="str">
        <f>A25</f>
        <v>18~19시</v>
      </c>
      <c r="C33" s="6" t="str">
        <f>A24</f>
        <v>17~18시</v>
      </c>
      <c r="D33" s="6" t="str">
        <f>A25</f>
        <v>18~19시</v>
      </c>
      <c r="E33" s="6" t="str">
        <f>A25</f>
        <v>18~19시</v>
      </c>
      <c r="F33" s="6" t="str">
        <f>A24</f>
        <v>17~18시</v>
      </c>
      <c r="G33" s="6" t="str">
        <f>A24</f>
        <v>17~18시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K17</f>
        <v>10~11시</v>
      </c>
      <c r="N33" s="6" t="str">
        <f>K17</f>
        <v>10~11시</v>
      </c>
      <c r="O33" s="6" t="str">
        <f>K17</f>
        <v>10~11시</v>
      </c>
      <c r="P33" s="6" t="str">
        <f>K17</f>
        <v>10~11시</v>
      </c>
      <c r="Q33" s="6" t="str">
        <f>K17</f>
        <v>10~11시</v>
      </c>
      <c r="R33" s="6" t="str">
        <f>K16</f>
        <v>09~10시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4471</v>
      </c>
      <c r="C34" s="14">
        <f t="shared" si="8"/>
        <v>5033</v>
      </c>
      <c r="D34" s="14">
        <f t="shared" si="8"/>
        <v>4812</v>
      </c>
      <c r="E34" s="14">
        <f t="shared" si="8"/>
        <v>4971</v>
      </c>
      <c r="F34" s="14">
        <f t="shared" si="8"/>
        <v>5073</v>
      </c>
      <c r="G34" s="14">
        <f t="shared" si="8"/>
        <v>5075</v>
      </c>
      <c r="H34" s="14">
        <f t="shared" si="8"/>
        <v>5416</v>
      </c>
      <c r="I34" s="14">
        <f t="shared" si="8"/>
        <v>4779</v>
      </c>
      <c r="J34" s="14">
        <f t="shared" si="8"/>
        <v>4912</v>
      </c>
      <c r="K34" s="7" t="s">
        <v>54</v>
      </c>
      <c r="L34" s="14">
        <f t="shared" ref="L34:T34" si="9">MAX(L7:L30)</f>
        <v>4767</v>
      </c>
      <c r="M34" s="14">
        <f t="shared" si="9"/>
        <v>5411</v>
      </c>
      <c r="N34" s="14">
        <f t="shared" si="9"/>
        <v>4918</v>
      </c>
      <c r="O34" s="14">
        <f t="shared" si="9"/>
        <v>5253</v>
      </c>
      <c r="P34" s="14">
        <f t="shared" si="9"/>
        <v>5120</v>
      </c>
      <c r="Q34" s="14">
        <f t="shared" si="9"/>
        <v>5736</v>
      </c>
      <c r="R34" s="14">
        <f t="shared" si="9"/>
        <v>4771</v>
      </c>
      <c r="S34" s="14">
        <f t="shared" si="9"/>
        <v>5077</v>
      </c>
      <c r="T34" s="14">
        <f t="shared" si="9"/>
        <v>5065</v>
      </c>
    </row>
    <row r="35" spans="1:20" ht="14.25" customHeight="1">
      <c r="A35" s="8" t="s">
        <v>55</v>
      </c>
      <c r="B35" s="11">
        <f t="shared" ref="B35:J35" si="10">ROUND(B34/B31%,2)</f>
        <v>7.03</v>
      </c>
      <c r="C35" s="11">
        <f t="shared" si="10"/>
        <v>7.9</v>
      </c>
      <c r="D35" s="11">
        <f t="shared" si="10"/>
        <v>7.47</v>
      </c>
      <c r="E35" s="11">
        <f t="shared" si="10"/>
        <v>7.44</v>
      </c>
      <c r="F35" s="11">
        <f t="shared" si="10"/>
        <v>7.32</v>
      </c>
      <c r="G35" s="11">
        <f t="shared" si="10"/>
        <v>7.14</v>
      </c>
      <c r="H35" s="11">
        <f t="shared" si="10"/>
        <v>7.66</v>
      </c>
      <c r="I35" s="11">
        <f t="shared" si="10"/>
        <v>7.29</v>
      </c>
      <c r="J35" s="11">
        <f t="shared" si="10"/>
        <v>7.32</v>
      </c>
      <c r="K35" s="8" t="s">
        <v>55</v>
      </c>
      <c r="L35" s="11">
        <f t="shared" ref="L35:T35" si="11">ROUND(L34/L31%,2)</f>
        <v>7.31</v>
      </c>
      <c r="M35" s="11">
        <f t="shared" si="11"/>
        <v>7.82</v>
      </c>
      <c r="N35" s="11">
        <f t="shared" si="11"/>
        <v>7.47</v>
      </c>
      <c r="O35" s="11">
        <f t="shared" si="11"/>
        <v>7.82</v>
      </c>
      <c r="P35" s="11">
        <f t="shared" si="11"/>
        <v>6.89</v>
      </c>
      <c r="Q35" s="11">
        <f t="shared" si="11"/>
        <v>6.8</v>
      </c>
      <c r="R35" s="11">
        <f t="shared" si="11"/>
        <v>7.69</v>
      </c>
      <c r="S35" s="11">
        <f t="shared" si="11"/>
        <v>7.43</v>
      </c>
      <c r="T35" s="11">
        <f t="shared" si="11"/>
        <v>7.26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118339</v>
      </c>
      <c r="D39" s="16">
        <v>57138</v>
      </c>
      <c r="E39" s="17">
        <v>61201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0.48299999999999998</v>
      </c>
      <c r="E40" s="19">
        <f>ROUND(E39/C39,3)</f>
        <v>0.51700000000000002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133903</v>
      </c>
      <c r="D41" s="16">
        <v>65548</v>
      </c>
      <c r="E41" s="17">
        <v>68355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</v>
      </c>
      <c r="E42" s="19">
        <f>ROUND(E41/C41,3)</f>
        <v>0.51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15564</v>
      </c>
      <c r="D43" s="16">
        <f>D41-D39</f>
        <v>8410</v>
      </c>
      <c r="E43" s="17">
        <f>E41-E39</f>
        <v>7154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0.13152046240039209</v>
      </c>
      <c r="D44" s="18">
        <f>(D41-D39)/D39</f>
        <v>0.14718751093842977</v>
      </c>
      <c r="E44" s="19">
        <f>(E41-E39)/E39</f>
        <v>0.11689351481184948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&amp;C- 207 -</oddFooter>
    <firstFooter>&amp;C- 206 -</firstFooter>
  </headerFooter>
  <drawing r:id="rId2"/>
</worksheet>
</file>

<file path=xl/worksheets/sheet24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380</v>
      </c>
      <c r="B1" s="2"/>
      <c r="C1" s="2"/>
      <c r="D1" s="2"/>
      <c r="E1" s="2"/>
      <c r="F1" s="2" t="s">
        <v>381</v>
      </c>
      <c r="G1" s="2"/>
      <c r="H1" s="2"/>
      <c r="I1" s="2"/>
      <c r="J1" s="2"/>
      <c r="K1" s="2" t="s">
        <v>383</v>
      </c>
      <c r="L1" s="2"/>
      <c r="M1" s="2"/>
      <c r="N1" s="2"/>
      <c r="O1" s="2"/>
      <c r="P1" s="2" t="s">
        <v>384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382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385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1144</v>
      </c>
      <c r="C7" s="13">
        <v>1781</v>
      </c>
      <c r="D7" s="13">
        <v>1771</v>
      </c>
      <c r="E7" s="13">
        <v>1922</v>
      </c>
      <c r="F7" s="13">
        <v>1982</v>
      </c>
      <c r="G7" s="13">
        <v>2061</v>
      </c>
      <c r="H7" s="13">
        <v>1602</v>
      </c>
      <c r="I7" s="13">
        <f t="shared" ref="I7:I30" si="0">ROUND(AVERAGE(B7:F7),0)</f>
        <v>1720</v>
      </c>
      <c r="J7" s="13">
        <f t="shared" ref="J7:J30" si="1">ROUND(AVERAGE(B7:H7),0)</f>
        <v>1752</v>
      </c>
      <c r="K7" s="6" t="s">
        <v>27</v>
      </c>
      <c r="L7" s="13">
        <v>1335</v>
      </c>
      <c r="M7" s="13">
        <v>2042</v>
      </c>
      <c r="N7" s="13">
        <v>1990</v>
      </c>
      <c r="O7" s="13">
        <v>2228</v>
      </c>
      <c r="P7" s="13">
        <v>2363</v>
      </c>
      <c r="Q7" s="13">
        <v>2557</v>
      </c>
      <c r="R7" s="13">
        <v>2089</v>
      </c>
      <c r="S7" s="13">
        <f t="shared" ref="S7:S30" si="2">ROUND(AVERAGE(L7:P7),0)</f>
        <v>1992</v>
      </c>
      <c r="T7" s="13">
        <f t="shared" ref="T7:T30" si="3">ROUND(AVERAGE(L7:R7),0)</f>
        <v>2086</v>
      </c>
    </row>
    <row r="8" spans="1:20" ht="14.25" customHeight="1">
      <c r="A8" s="7" t="s">
        <v>28</v>
      </c>
      <c r="B8" s="14">
        <v>682</v>
      </c>
      <c r="C8" s="14">
        <v>1114</v>
      </c>
      <c r="D8" s="14">
        <v>1130</v>
      </c>
      <c r="E8" s="14">
        <v>1272</v>
      </c>
      <c r="F8" s="14">
        <v>1415</v>
      </c>
      <c r="G8" s="14">
        <v>1519</v>
      </c>
      <c r="H8" s="14">
        <v>1013</v>
      </c>
      <c r="I8" s="14">
        <f t="shared" si="0"/>
        <v>1123</v>
      </c>
      <c r="J8" s="14">
        <f t="shared" si="1"/>
        <v>1164</v>
      </c>
      <c r="K8" s="7" t="s">
        <v>28</v>
      </c>
      <c r="L8" s="14">
        <v>773</v>
      </c>
      <c r="M8" s="14">
        <v>1290</v>
      </c>
      <c r="N8" s="14">
        <v>1274</v>
      </c>
      <c r="O8" s="14">
        <v>1512</v>
      </c>
      <c r="P8" s="14">
        <v>1551</v>
      </c>
      <c r="Q8" s="14">
        <v>1820</v>
      </c>
      <c r="R8" s="14">
        <v>1392</v>
      </c>
      <c r="S8" s="14">
        <f t="shared" si="2"/>
        <v>1280</v>
      </c>
      <c r="T8" s="14">
        <f t="shared" si="3"/>
        <v>1373</v>
      </c>
    </row>
    <row r="9" spans="1:20" ht="14.25" customHeight="1">
      <c r="A9" s="7" t="s">
        <v>29</v>
      </c>
      <c r="B9" s="14">
        <v>513</v>
      </c>
      <c r="C9" s="14">
        <v>791</v>
      </c>
      <c r="D9" s="14">
        <v>806</v>
      </c>
      <c r="E9" s="14">
        <v>947</v>
      </c>
      <c r="F9" s="14">
        <v>935</v>
      </c>
      <c r="G9" s="14">
        <v>1151</v>
      </c>
      <c r="H9" s="14">
        <v>795</v>
      </c>
      <c r="I9" s="14">
        <f t="shared" si="0"/>
        <v>798</v>
      </c>
      <c r="J9" s="14">
        <f t="shared" si="1"/>
        <v>848</v>
      </c>
      <c r="K9" s="7" t="s">
        <v>29</v>
      </c>
      <c r="L9" s="14">
        <v>522</v>
      </c>
      <c r="M9" s="14">
        <v>884</v>
      </c>
      <c r="N9" s="14">
        <v>874</v>
      </c>
      <c r="O9" s="14">
        <v>1036</v>
      </c>
      <c r="P9" s="14">
        <v>1067</v>
      </c>
      <c r="Q9" s="14">
        <v>1407</v>
      </c>
      <c r="R9" s="14">
        <v>954</v>
      </c>
      <c r="S9" s="14">
        <f t="shared" si="2"/>
        <v>877</v>
      </c>
      <c r="T9" s="14">
        <f t="shared" si="3"/>
        <v>963</v>
      </c>
    </row>
    <row r="10" spans="1:20" ht="14.25" customHeight="1">
      <c r="A10" s="7" t="s">
        <v>30</v>
      </c>
      <c r="B10" s="14">
        <v>492</v>
      </c>
      <c r="C10" s="14">
        <v>694</v>
      </c>
      <c r="D10" s="14">
        <v>721</v>
      </c>
      <c r="E10" s="14">
        <v>710</v>
      </c>
      <c r="F10" s="14">
        <v>817</v>
      </c>
      <c r="G10" s="14">
        <v>963</v>
      </c>
      <c r="H10" s="14">
        <v>604</v>
      </c>
      <c r="I10" s="14">
        <f t="shared" si="0"/>
        <v>687</v>
      </c>
      <c r="J10" s="14">
        <f t="shared" si="1"/>
        <v>714</v>
      </c>
      <c r="K10" s="7" t="s">
        <v>30</v>
      </c>
      <c r="L10" s="14">
        <v>440</v>
      </c>
      <c r="M10" s="14">
        <v>662</v>
      </c>
      <c r="N10" s="14">
        <v>613</v>
      </c>
      <c r="O10" s="14">
        <v>701</v>
      </c>
      <c r="P10" s="14">
        <v>823</v>
      </c>
      <c r="Q10" s="14">
        <v>1017</v>
      </c>
      <c r="R10" s="14">
        <v>753</v>
      </c>
      <c r="S10" s="14">
        <f t="shared" si="2"/>
        <v>648</v>
      </c>
      <c r="T10" s="14">
        <f t="shared" si="3"/>
        <v>716</v>
      </c>
    </row>
    <row r="11" spans="1:20" ht="14.25" customHeight="1">
      <c r="A11" s="7" t="s">
        <v>31</v>
      </c>
      <c r="B11" s="14">
        <v>658</v>
      </c>
      <c r="C11" s="14">
        <v>799</v>
      </c>
      <c r="D11" s="14">
        <v>763</v>
      </c>
      <c r="E11" s="14">
        <v>825</v>
      </c>
      <c r="F11" s="14">
        <v>830</v>
      </c>
      <c r="G11" s="14">
        <v>958</v>
      </c>
      <c r="H11" s="14">
        <v>645</v>
      </c>
      <c r="I11" s="14">
        <f t="shared" si="0"/>
        <v>775</v>
      </c>
      <c r="J11" s="14">
        <f t="shared" si="1"/>
        <v>783</v>
      </c>
      <c r="K11" s="7" t="s">
        <v>31</v>
      </c>
      <c r="L11" s="14">
        <v>559</v>
      </c>
      <c r="M11" s="14">
        <v>683</v>
      </c>
      <c r="N11" s="14">
        <v>692</v>
      </c>
      <c r="O11" s="14">
        <v>751</v>
      </c>
      <c r="P11" s="14">
        <v>693</v>
      </c>
      <c r="Q11" s="14">
        <v>923</v>
      </c>
      <c r="R11" s="14">
        <v>699</v>
      </c>
      <c r="S11" s="14">
        <f t="shared" si="2"/>
        <v>676</v>
      </c>
      <c r="T11" s="14">
        <f t="shared" si="3"/>
        <v>714</v>
      </c>
    </row>
    <row r="12" spans="1:20" ht="14.25" customHeight="1">
      <c r="A12" s="8" t="s">
        <v>32</v>
      </c>
      <c r="B12" s="15">
        <v>1601</v>
      </c>
      <c r="C12" s="15">
        <v>1520</v>
      </c>
      <c r="D12" s="15">
        <v>1548</v>
      </c>
      <c r="E12" s="15">
        <v>1572</v>
      </c>
      <c r="F12" s="15">
        <v>1593</v>
      </c>
      <c r="G12" s="15">
        <v>1441</v>
      </c>
      <c r="H12" s="15">
        <v>948</v>
      </c>
      <c r="I12" s="15">
        <f t="shared" si="0"/>
        <v>1567</v>
      </c>
      <c r="J12" s="15">
        <f t="shared" si="1"/>
        <v>1460</v>
      </c>
      <c r="K12" s="8" t="s">
        <v>32</v>
      </c>
      <c r="L12" s="15">
        <v>1538</v>
      </c>
      <c r="M12" s="15">
        <v>1480</v>
      </c>
      <c r="N12" s="15">
        <v>1388</v>
      </c>
      <c r="O12" s="15">
        <v>1456</v>
      </c>
      <c r="P12" s="15">
        <v>1459</v>
      </c>
      <c r="Q12" s="15">
        <v>1453</v>
      </c>
      <c r="R12" s="15">
        <v>1112</v>
      </c>
      <c r="S12" s="15">
        <f t="shared" si="2"/>
        <v>1464</v>
      </c>
      <c r="T12" s="15">
        <f t="shared" si="3"/>
        <v>1412</v>
      </c>
    </row>
    <row r="13" spans="1:20" ht="14.25" customHeight="1">
      <c r="A13" s="6" t="s">
        <v>33</v>
      </c>
      <c r="B13" s="13">
        <v>4513</v>
      </c>
      <c r="C13" s="13">
        <v>4002</v>
      </c>
      <c r="D13" s="13">
        <v>3658</v>
      </c>
      <c r="E13" s="13">
        <v>3930</v>
      </c>
      <c r="F13" s="13">
        <v>3692</v>
      </c>
      <c r="G13" s="13">
        <v>2405</v>
      </c>
      <c r="H13" s="13">
        <v>1602</v>
      </c>
      <c r="I13" s="13">
        <f t="shared" si="0"/>
        <v>3959</v>
      </c>
      <c r="J13" s="13">
        <f t="shared" si="1"/>
        <v>3400</v>
      </c>
      <c r="K13" s="6" t="s">
        <v>33</v>
      </c>
      <c r="L13" s="13">
        <v>4040</v>
      </c>
      <c r="M13" s="13">
        <v>3602</v>
      </c>
      <c r="N13" s="13">
        <v>3508</v>
      </c>
      <c r="O13" s="13">
        <v>3706</v>
      </c>
      <c r="P13" s="13">
        <v>3678</v>
      </c>
      <c r="Q13" s="13">
        <v>2693</v>
      </c>
      <c r="R13" s="13">
        <v>1839</v>
      </c>
      <c r="S13" s="13">
        <f t="shared" si="2"/>
        <v>3707</v>
      </c>
      <c r="T13" s="13">
        <f t="shared" si="3"/>
        <v>3295</v>
      </c>
    </row>
    <row r="14" spans="1:20" ht="14.25" customHeight="1">
      <c r="A14" s="7" t="s">
        <v>34</v>
      </c>
      <c r="B14" s="14">
        <v>4975</v>
      </c>
      <c r="C14" s="14">
        <v>5530</v>
      </c>
      <c r="D14" s="14">
        <v>5423</v>
      </c>
      <c r="E14" s="14">
        <v>5648</v>
      </c>
      <c r="F14" s="14">
        <v>5787</v>
      </c>
      <c r="G14" s="14">
        <v>3531</v>
      </c>
      <c r="H14" s="14">
        <v>2196</v>
      </c>
      <c r="I14" s="14">
        <f t="shared" si="0"/>
        <v>5473</v>
      </c>
      <c r="J14" s="14">
        <f t="shared" si="1"/>
        <v>4727</v>
      </c>
      <c r="K14" s="7" t="s">
        <v>34</v>
      </c>
      <c r="L14" s="14">
        <v>5110</v>
      </c>
      <c r="M14" s="14">
        <v>4975</v>
      </c>
      <c r="N14" s="14">
        <v>4998</v>
      </c>
      <c r="O14" s="14">
        <v>5000</v>
      </c>
      <c r="P14" s="14">
        <v>5262</v>
      </c>
      <c r="Q14" s="14">
        <v>3487</v>
      </c>
      <c r="R14" s="14">
        <v>2018</v>
      </c>
      <c r="S14" s="14">
        <f t="shared" si="2"/>
        <v>5069</v>
      </c>
      <c r="T14" s="14">
        <f t="shared" si="3"/>
        <v>4407</v>
      </c>
    </row>
    <row r="15" spans="1:20" ht="14.25" customHeight="1">
      <c r="A15" s="7" t="s">
        <v>35</v>
      </c>
      <c r="B15" s="14">
        <v>4328</v>
      </c>
      <c r="C15" s="14">
        <v>4695</v>
      </c>
      <c r="D15" s="14">
        <v>4804</v>
      </c>
      <c r="E15" s="14">
        <v>4820</v>
      </c>
      <c r="F15" s="14">
        <v>4715</v>
      </c>
      <c r="G15" s="14">
        <v>4392</v>
      </c>
      <c r="H15" s="14">
        <v>3107</v>
      </c>
      <c r="I15" s="14">
        <f t="shared" si="0"/>
        <v>4672</v>
      </c>
      <c r="J15" s="14">
        <f t="shared" si="1"/>
        <v>4409</v>
      </c>
      <c r="K15" s="7" t="s">
        <v>35</v>
      </c>
      <c r="L15" s="14">
        <v>4720</v>
      </c>
      <c r="M15" s="14">
        <v>4988</v>
      </c>
      <c r="N15" s="14">
        <v>4829</v>
      </c>
      <c r="O15" s="14">
        <v>5070</v>
      </c>
      <c r="P15" s="14">
        <v>4860</v>
      </c>
      <c r="Q15" s="14">
        <v>3991</v>
      </c>
      <c r="R15" s="14">
        <v>2648</v>
      </c>
      <c r="S15" s="14">
        <f t="shared" si="2"/>
        <v>4893</v>
      </c>
      <c r="T15" s="14">
        <f t="shared" si="3"/>
        <v>4444</v>
      </c>
    </row>
    <row r="16" spans="1:20" ht="14.25" customHeight="1">
      <c r="A16" s="7" t="s">
        <v>36</v>
      </c>
      <c r="B16" s="14">
        <v>4357</v>
      </c>
      <c r="C16" s="14">
        <v>4785</v>
      </c>
      <c r="D16" s="14">
        <v>4661</v>
      </c>
      <c r="E16" s="14">
        <v>4606</v>
      </c>
      <c r="F16" s="14">
        <v>4655</v>
      </c>
      <c r="G16" s="14">
        <v>4460</v>
      </c>
      <c r="H16" s="14">
        <v>3956</v>
      </c>
      <c r="I16" s="14">
        <f t="shared" si="0"/>
        <v>4613</v>
      </c>
      <c r="J16" s="14">
        <f t="shared" si="1"/>
        <v>4497</v>
      </c>
      <c r="K16" s="7" t="s">
        <v>36</v>
      </c>
      <c r="L16" s="14">
        <v>4741</v>
      </c>
      <c r="M16" s="14">
        <v>4718</v>
      </c>
      <c r="N16" s="14">
        <v>4501</v>
      </c>
      <c r="O16" s="14">
        <v>4417</v>
      </c>
      <c r="P16" s="14">
        <v>4678</v>
      </c>
      <c r="Q16" s="14">
        <v>4101</v>
      </c>
      <c r="R16" s="14">
        <v>3583</v>
      </c>
      <c r="S16" s="14">
        <f t="shared" si="2"/>
        <v>4611</v>
      </c>
      <c r="T16" s="14">
        <f t="shared" si="3"/>
        <v>4391</v>
      </c>
    </row>
    <row r="17" spans="1:20" ht="14.25" customHeight="1">
      <c r="A17" s="7" t="s">
        <v>37</v>
      </c>
      <c r="B17" s="14">
        <v>3998</v>
      </c>
      <c r="C17" s="14">
        <v>4469</v>
      </c>
      <c r="D17" s="14">
        <v>4505</v>
      </c>
      <c r="E17" s="14">
        <v>4326</v>
      </c>
      <c r="F17" s="14">
        <v>4220</v>
      </c>
      <c r="G17" s="14">
        <v>4358</v>
      </c>
      <c r="H17" s="14">
        <v>4385</v>
      </c>
      <c r="I17" s="14">
        <f t="shared" si="0"/>
        <v>4304</v>
      </c>
      <c r="J17" s="14">
        <f t="shared" si="1"/>
        <v>4323</v>
      </c>
      <c r="K17" s="7" t="s">
        <v>37</v>
      </c>
      <c r="L17" s="14">
        <v>4319</v>
      </c>
      <c r="M17" s="14">
        <v>4610</v>
      </c>
      <c r="N17" s="14">
        <v>4853</v>
      </c>
      <c r="O17" s="14">
        <v>4847</v>
      </c>
      <c r="P17" s="14">
        <v>4543</v>
      </c>
      <c r="Q17" s="14">
        <v>4287</v>
      </c>
      <c r="R17" s="14">
        <v>3974</v>
      </c>
      <c r="S17" s="14">
        <f t="shared" si="2"/>
        <v>4634</v>
      </c>
      <c r="T17" s="14">
        <f t="shared" si="3"/>
        <v>4490</v>
      </c>
    </row>
    <row r="18" spans="1:20" ht="14.25" customHeight="1">
      <c r="A18" s="8" t="s">
        <v>38</v>
      </c>
      <c r="B18" s="15">
        <v>3949</v>
      </c>
      <c r="C18" s="15">
        <v>4069</v>
      </c>
      <c r="D18" s="15">
        <v>4100</v>
      </c>
      <c r="E18" s="15">
        <v>4028</v>
      </c>
      <c r="F18" s="15">
        <v>4195</v>
      </c>
      <c r="G18" s="15">
        <v>4500</v>
      </c>
      <c r="H18" s="15">
        <v>4341</v>
      </c>
      <c r="I18" s="15">
        <f t="shared" si="0"/>
        <v>4068</v>
      </c>
      <c r="J18" s="15">
        <f t="shared" si="1"/>
        <v>4169</v>
      </c>
      <c r="K18" s="8" t="s">
        <v>38</v>
      </c>
      <c r="L18" s="15">
        <v>4344</v>
      </c>
      <c r="M18" s="15">
        <v>4499</v>
      </c>
      <c r="N18" s="15">
        <v>4394</v>
      </c>
      <c r="O18" s="15">
        <v>4498</v>
      </c>
      <c r="P18" s="15">
        <v>4175</v>
      </c>
      <c r="Q18" s="15">
        <v>4340</v>
      </c>
      <c r="R18" s="15">
        <v>4122</v>
      </c>
      <c r="S18" s="15">
        <f t="shared" si="2"/>
        <v>4382</v>
      </c>
      <c r="T18" s="15">
        <f t="shared" si="3"/>
        <v>4339</v>
      </c>
    </row>
    <row r="19" spans="1:20" ht="14.25" customHeight="1">
      <c r="A19" s="6" t="s">
        <v>39</v>
      </c>
      <c r="B19" s="13">
        <v>3712</v>
      </c>
      <c r="C19" s="13">
        <v>3550</v>
      </c>
      <c r="D19" s="13">
        <v>3734</v>
      </c>
      <c r="E19" s="13">
        <v>3604</v>
      </c>
      <c r="F19" s="13">
        <v>3823</v>
      </c>
      <c r="G19" s="13">
        <v>4414</v>
      </c>
      <c r="H19" s="13">
        <v>4282</v>
      </c>
      <c r="I19" s="13">
        <f t="shared" si="0"/>
        <v>3685</v>
      </c>
      <c r="J19" s="13">
        <f t="shared" si="1"/>
        <v>3874</v>
      </c>
      <c r="K19" s="6" t="s">
        <v>39</v>
      </c>
      <c r="L19" s="13">
        <v>3934</v>
      </c>
      <c r="M19" s="13">
        <v>3848</v>
      </c>
      <c r="N19" s="13">
        <v>3916</v>
      </c>
      <c r="O19" s="13">
        <v>3698</v>
      </c>
      <c r="P19" s="13">
        <v>4172</v>
      </c>
      <c r="Q19" s="13">
        <v>4688</v>
      </c>
      <c r="R19" s="13">
        <v>3963</v>
      </c>
      <c r="S19" s="13">
        <f t="shared" si="2"/>
        <v>3914</v>
      </c>
      <c r="T19" s="13">
        <f t="shared" si="3"/>
        <v>4031</v>
      </c>
    </row>
    <row r="20" spans="1:20" ht="14.25" customHeight="1">
      <c r="A20" s="7" t="s">
        <v>40</v>
      </c>
      <c r="B20" s="14">
        <v>4011</v>
      </c>
      <c r="C20" s="14">
        <v>4307</v>
      </c>
      <c r="D20" s="14">
        <v>4183</v>
      </c>
      <c r="E20" s="14">
        <v>3914</v>
      </c>
      <c r="F20" s="14">
        <v>4159</v>
      </c>
      <c r="G20" s="14">
        <v>4192</v>
      </c>
      <c r="H20" s="14">
        <v>4221</v>
      </c>
      <c r="I20" s="14">
        <f t="shared" si="0"/>
        <v>4115</v>
      </c>
      <c r="J20" s="14">
        <f t="shared" si="1"/>
        <v>4141</v>
      </c>
      <c r="K20" s="7" t="s">
        <v>40</v>
      </c>
      <c r="L20" s="14">
        <v>4079</v>
      </c>
      <c r="M20" s="14">
        <v>4236</v>
      </c>
      <c r="N20" s="14">
        <v>4213</v>
      </c>
      <c r="O20" s="14">
        <v>4211</v>
      </c>
      <c r="P20" s="14">
        <v>4097</v>
      </c>
      <c r="Q20" s="14">
        <v>4650</v>
      </c>
      <c r="R20" s="14">
        <v>3859</v>
      </c>
      <c r="S20" s="14">
        <f t="shared" si="2"/>
        <v>4167</v>
      </c>
      <c r="T20" s="14">
        <f t="shared" si="3"/>
        <v>4192</v>
      </c>
    </row>
    <row r="21" spans="1:20" ht="14.25" customHeight="1">
      <c r="A21" s="7" t="s">
        <v>41</v>
      </c>
      <c r="B21" s="14">
        <v>4297</v>
      </c>
      <c r="C21" s="14">
        <v>4384</v>
      </c>
      <c r="D21" s="14">
        <v>4280</v>
      </c>
      <c r="E21" s="14">
        <v>3989</v>
      </c>
      <c r="F21" s="14">
        <v>4459</v>
      </c>
      <c r="G21" s="14">
        <v>4237</v>
      </c>
      <c r="H21" s="14">
        <v>4454</v>
      </c>
      <c r="I21" s="14">
        <f t="shared" si="0"/>
        <v>4282</v>
      </c>
      <c r="J21" s="14">
        <f t="shared" si="1"/>
        <v>4300</v>
      </c>
      <c r="K21" s="7" t="s">
        <v>41</v>
      </c>
      <c r="L21" s="14">
        <v>4347</v>
      </c>
      <c r="M21" s="14">
        <v>4249</v>
      </c>
      <c r="N21" s="14">
        <v>4225</v>
      </c>
      <c r="O21" s="14">
        <v>3808</v>
      </c>
      <c r="P21" s="14">
        <v>4259</v>
      </c>
      <c r="Q21" s="14">
        <v>4448</v>
      </c>
      <c r="R21" s="14">
        <v>4181</v>
      </c>
      <c r="S21" s="14">
        <f t="shared" si="2"/>
        <v>4178</v>
      </c>
      <c r="T21" s="14">
        <f t="shared" si="3"/>
        <v>4217</v>
      </c>
    </row>
    <row r="22" spans="1:20" ht="14.25" customHeight="1">
      <c r="A22" s="7" t="s">
        <v>42</v>
      </c>
      <c r="B22" s="14">
        <v>4243</v>
      </c>
      <c r="C22" s="14">
        <v>4338</v>
      </c>
      <c r="D22" s="14">
        <v>4222</v>
      </c>
      <c r="E22" s="14">
        <v>4169</v>
      </c>
      <c r="F22" s="14">
        <v>4428</v>
      </c>
      <c r="G22" s="14">
        <v>4106</v>
      </c>
      <c r="H22" s="14">
        <v>4300</v>
      </c>
      <c r="I22" s="14">
        <f t="shared" si="0"/>
        <v>4280</v>
      </c>
      <c r="J22" s="14">
        <f t="shared" si="1"/>
        <v>4258</v>
      </c>
      <c r="K22" s="7" t="s">
        <v>42</v>
      </c>
      <c r="L22" s="14">
        <v>4485</v>
      </c>
      <c r="M22" s="14">
        <v>4450</v>
      </c>
      <c r="N22" s="14">
        <v>4425</v>
      </c>
      <c r="O22" s="14">
        <v>4264</v>
      </c>
      <c r="P22" s="14">
        <v>4329</v>
      </c>
      <c r="Q22" s="14">
        <v>4304</v>
      </c>
      <c r="R22" s="14">
        <v>4181</v>
      </c>
      <c r="S22" s="14">
        <f t="shared" si="2"/>
        <v>4391</v>
      </c>
      <c r="T22" s="14">
        <f t="shared" si="3"/>
        <v>4348</v>
      </c>
    </row>
    <row r="23" spans="1:20" ht="14.25" customHeight="1">
      <c r="A23" s="7" t="s">
        <v>43</v>
      </c>
      <c r="B23" s="14">
        <v>4337</v>
      </c>
      <c r="C23" s="14">
        <v>4480</v>
      </c>
      <c r="D23" s="14">
        <v>4002</v>
      </c>
      <c r="E23" s="14">
        <v>4343</v>
      </c>
      <c r="F23" s="14">
        <v>4336</v>
      </c>
      <c r="G23" s="14">
        <v>4294</v>
      </c>
      <c r="H23" s="14">
        <v>4393</v>
      </c>
      <c r="I23" s="14">
        <f t="shared" si="0"/>
        <v>4300</v>
      </c>
      <c r="J23" s="14">
        <f t="shared" si="1"/>
        <v>4312</v>
      </c>
      <c r="K23" s="7" t="s">
        <v>43</v>
      </c>
      <c r="L23" s="14">
        <v>4250</v>
      </c>
      <c r="M23" s="14">
        <v>4402</v>
      </c>
      <c r="N23" s="14">
        <v>4269</v>
      </c>
      <c r="O23" s="14">
        <v>4380</v>
      </c>
      <c r="P23" s="14">
        <v>4041</v>
      </c>
      <c r="Q23" s="14">
        <v>4618</v>
      </c>
      <c r="R23" s="14">
        <v>4480</v>
      </c>
      <c r="S23" s="14">
        <f t="shared" si="2"/>
        <v>4268</v>
      </c>
      <c r="T23" s="14">
        <f t="shared" si="3"/>
        <v>4349</v>
      </c>
    </row>
    <row r="24" spans="1:20" ht="14.25" customHeight="1">
      <c r="A24" s="8" t="s">
        <v>44</v>
      </c>
      <c r="B24" s="15">
        <v>4414</v>
      </c>
      <c r="C24" s="15">
        <v>4450</v>
      </c>
      <c r="D24" s="15">
        <v>4496</v>
      </c>
      <c r="E24" s="15">
        <v>4260</v>
      </c>
      <c r="F24" s="15">
        <v>4388</v>
      </c>
      <c r="G24" s="15">
        <v>4144</v>
      </c>
      <c r="H24" s="15">
        <v>4260</v>
      </c>
      <c r="I24" s="15">
        <f t="shared" si="0"/>
        <v>4402</v>
      </c>
      <c r="J24" s="15">
        <f t="shared" si="1"/>
        <v>4345</v>
      </c>
      <c r="K24" s="8" t="s">
        <v>44</v>
      </c>
      <c r="L24" s="15">
        <v>4801</v>
      </c>
      <c r="M24" s="15">
        <v>4837</v>
      </c>
      <c r="N24" s="15">
        <v>4936</v>
      </c>
      <c r="O24" s="15">
        <v>4590</v>
      </c>
      <c r="P24" s="15">
        <v>4695</v>
      </c>
      <c r="Q24" s="15">
        <v>4699</v>
      </c>
      <c r="R24" s="15">
        <v>4429</v>
      </c>
      <c r="S24" s="15">
        <f t="shared" si="2"/>
        <v>4772</v>
      </c>
      <c r="T24" s="15">
        <f t="shared" si="3"/>
        <v>4712</v>
      </c>
    </row>
    <row r="25" spans="1:20" ht="14.25" customHeight="1">
      <c r="A25" s="6" t="s">
        <v>45</v>
      </c>
      <c r="B25" s="13">
        <v>4207</v>
      </c>
      <c r="C25" s="13">
        <v>3851</v>
      </c>
      <c r="D25" s="13">
        <v>3948</v>
      </c>
      <c r="E25" s="13">
        <v>3841</v>
      </c>
      <c r="F25" s="13">
        <v>3905</v>
      </c>
      <c r="G25" s="13">
        <v>3461</v>
      </c>
      <c r="H25" s="13">
        <v>3923</v>
      </c>
      <c r="I25" s="13">
        <f t="shared" si="0"/>
        <v>3950</v>
      </c>
      <c r="J25" s="13">
        <f t="shared" si="1"/>
        <v>3877</v>
      </c>
      <c r="K25" s="6" t="s">
        <v>45</v>
      </c>
      <c r="L25" s="13">
        <v>5071</v>
      </c>
      <c r="M25" s="13">
        <v>4912</v>
      </c>
      <c r="N25" s="13">
        <v>5007</v>
      </c>
      <c r="O25" s="13">
        <v>4785</v>
      </c>
      <c r="P25" s="13">
        <v>5162</v>
      </c>
      <c r="Q25" s="13">
        <v>4501</v>
      </c>
      <c r="R25" s="13">
        <v>4161</v>
      </c>
      <c r="S25" s="13">
        <f t="shared" si="2"/>
        <v>4987</v>
      </c>
      <c r="T25" s="13">
        <f t="shared" si="3"/>
        <v>4800</v>
      </c>
    </row>
    <row r="26" spans="1:20" ht="14.25" customHeight="1">
      <c r="A26" s="7" t="s">
        <v>46</v>
      </c>
      <c r="B26" s="14">
        <v>3436</v>
      </c>
      <c r="C26" s="14">
        <v>3459</v>
      </c>
      <c r="D26" s="14">
        <v>3500</v>
      </c>
      <c r="E26" s="14">
        <v>3722</v>
      </c>
      <c r="F26" s="14">
        <v>3508</v>
      </c>
      <c r="G26" s="14">
        <v>4040</v>
      </c>
      <c r="H26" s="14">
        <v>3653</v>
      </c>
      <c r="I26" s="14">
        <f t="shared" si="0"/>
        <v>3525</v>
      </c>
      <c r="J26" s="14">
        <f t="shared" si="1"/>
        <v>3617</v>
      </c>
      <c r="K26" s="7" t="s">
        <v>46</v>
      </c>
      <c r="L26" s="14">
        <v>4655</v>
      </c>
      <c r="M26" s="14">
        <v>4522</v>
      </c>
      <c r="N26" s="14">
        <v>4755</v>
      </c>
      <c r="O26" s="14">
        <v>4643</v>
      </c>
      <c r="P26" s="14">
        <v>4709</v>
      </c>
      <c r="Q26" s="14">
        <v>4186</v>
      </c>
      <c r="R26" s="14">
        <v>3673</v>
      </c>
      <c r="S26" s="14">
        <f t="shared" si="2"/>
        <v>4657</v>
      </c>
      <c r="T26" s="14">
        <f t="shared" si="3"/>
        <v>4449</v>
      </c>
    </row>
    <row r="27" spans="1:20" ht="14.25" customHeight="1">
      <c r="A27" s="7" t="s">
        <v>47</v>
      </c>
      <c r="B27" s="14">
        <v>3367</v>
      </c>
      <c r="C27" s="14">
        <v>3342</v>
      </c>
      <c r="D27" s="14">
        <v>3883</v>
      </c>
      <c r="E27" s="14">
        <v>3934</v>
      </c>
      <c r="F27" s="14">
        <v>3297</v>
      </c>
      <c r="G27" s="14">
        <v>3505</v>
      </c>
      <c r="H27" s="14">
        <v>3848</v>
      </c>
      <c r="I27" s="14">
        <f t="shared" si="0"/>
        <v>3565</v>
      </c>
      <c r="J27" s="14">
        <f t="shared" si="1"/>
        <v>3597</v>
      </c>
      <c r="K27" s="7" t="s">
        <v>47</v>
      </c>
      <c r="L27" s="14">
        <v>4103</v>
      </c>
      <c r="M27" s="14">
        <v>3929</v>
      </c>
      <c r="N27" s="14">
        <v>4093</v>
      </c>
      <c r="O27" s="14">
        <v>3974</v>
      </c>
      <c r="P27" s="14">
        <v>4120</v>
      </c>
      <c r="Q27" s="14">
        <v>3919</v>
      </c>
      <c r="R27" s="14">
        <v>3922</v>
      </c>
      <c r="S27" s="14">
        <f t="shared" si="2"/>
        <v>4044</v>
      </c>
      <c r="T27" s="14">
        <f t="shared" si="3"/>
        <v>4009</v>
      </c>
    </row>
    <row r="28" spans="1:20" ht="14.25" customHeight="1">
      <c r="A28" s="7" t="s">
        <v>48</v>
      </c>
      <c r="B28" s="14">
        <v>3469</v>
      </c>
      <c r="C28" s="14">
        <v>3463</v>
      </c>
      <c r="D28" s="14">
        <v>3576</v>
      </c>
      <c r="E28" s="14">
        <v>3779</v>
      </c>
      <c r="F28" s="14">
        <v>3808</v>
      </c>
      <c r="G28" s="14">
        <v>3610</v>
      </c>
      <c r="H28" s="14">
        <v>3663</v>
      </c>
      <c r="I28" s="14">
        <f t="shared" si="0"/>
        <v>3619</v>
      </c>
      <c r="J28" s="14">
        <f t="shared" si="1"/>
        <v>3624</v>
      </c>
      <c r="K28" s="7" t="s">
        <v>48</v>
      </c>
      <c r="L28" s="14">
        <v>4045</v>
      </c>
      <c r="M28" s="14">
        <v>3883</v>
      </c>
      <c r="N28" s="14">
        <v>3971</v>
      </c>
      <c r="O28" s="14">
        <v>4020</v>
      </c>
      <c r="P28" s="14">
        <v>3912</v>
      </c>
      <c r="Q28" s="14">
        <v>4006</v>
      </c>
      <c r="R28" s="14">
        <v>3903</v>
      </c>
      <c r="S28" s="14">
        <f t="shared" si="2"/>
        <v>3966</v>
      </c>
      <c r="T28" s="14">
        <f t="shared" si="3"/>
        <v>3963</v>
      </c>
    </row>
    <row r="29" spans="1:20" ht="14.25" customHeight="1">
      <c r="A29" s="7" t="s">
        <v>49</v>
      </c>
      <c r="B29" s="14">
        <v>3150</v>
      </c>
      <c r="C29" s="14">
        <v>3203</v>
      </c>
      <c r="D29" s="14">
        <v>3493</v>
      </c>
      <c r="E29" s="14">
        <v>3426</v>
      </c>
      <c r="F29" s="14">
        <v>3703</v>
      </c>
      <c r="G29" s="14">
        <v>3263</v>
      </c>
      <c r="H29" s="14">
        <v>2948</v>
      </c>
      <c r="I29" s="14">
        <f t="shared" si="0"/>
        <v>3395</v>
      </c>
      <c r="J29" s="14">
        <f t="shared" si="1"/>
        <v>3312</v>
      </c>
      <c r="K29" s="7" t="s">
        <v>49</v>
      </c>
      <c r="L29" s="14">
        <v>3826</v>
      </c>
      <c r="M29" s="14">
        <v>3954</v>
      </c>
      <c r="N29" s="14">
        <v>3978</v>
      </c>
      <c r="O29" s="14">
        <v>4028</v>
      </c>
      <c r="P29" s="14">
        <v>3990</v>
      </c>
      <c r="Q29" s="14">
        <v>3739</v>
      </c>
      <c r="R29" s="14">
        <v>3264</v>
      </c>
      <c r="S29" s="14">
        <f t="shared" si="2"/>
        <v>3955</v>
      </c>
      <c r="T29" s="14">
        <f t="shared" si="3"/>
        <v>3826</v>
      </c>
    </row>
    <row r="30" spans="1:20" ht="14.25" customHeight="1">
      <c r="A30" s="8" t="s">
        <v>50</v>
      </c>
      <c r="B30" s="15">
        <v>2337</v>
      </c>
      <c r="C30" s="15">
        <v>2373</v>
      </c>
      <c r="D30" s="15">
        <v>2619</v>
      </c>
      <c r="E30" s="15">
        <v>2674</v>
      </c>
      <c r="F30" s="15">
        <v>2752</v>
      </c>
      <c r="G30" s="15">
        <v>2262</v>
      </c>
      <c r="H30" s="15">
        <v>2011</v>
      </c>
      <c r="I30" s="15">
        <f t="shared" si="0"/>
        <v>2551</v>
      </c>
      <c r="J30" s="15">
        <f t="shared" si="1"/>
        <v>2433</v>
      </c>
      <c r="K30" s="8" t="s">
        <v>50</v>
      </c>
      <c r="L30" s="15">
        <v>2898</v>
      </c>
      <c r="M30" s="15">
        <v>3048</v>
      </c>
      <c r="N30" s="15">
        <v>3288</v>
      </c>
      <c r="O30" s="15">
        <v>3184</v>
      </c>
      <c r="P30" s="15">
        <v>3388</v>
      </c>
      <c r="Q30" s="15">
        <v>2924</v>
      </c>
      <c r="R30" s="15">
        <v>2298</v>
      </c>
      <c r="S30" s="15">
        <f t="shared" si="2"/>
        <v>3161</v>
      </c>
      <c r="T30" s="15">
        <f t="shared" si="3"/>
        <v>3004</v>
      </c>
    </row>
    <row r="31" spans="1:20" ht="14.25" customHeight="1">
      <c r="A31" s="6" t="s">
        <v>51</v>
      </c>
      <c r="B31" s="13">
        <f t="shared" ref="B31:J31" si="4">SUM(B7:B30)</f>
        <v>76190</v>
      </c>
      <c r="C31" s="13">
        <f t="shared" si="4"/>
        <v>79449</v>
      </c>
      <c r="D31" s="13">
        <f t="shared" si="4"/>
        <v>79826</v>
      </c>
      <c r="E31" s="13">
        <f t="shared" si="4"/>
        <v>80261</v>
      </c>
      <c r="F31" s="13">
        <f t="shared" si="4"/>
        <v>81402</v>
      </c>
      <c r="G31" s="13">
        <f t="shared" si="4"/>
        <v>77267</v>
      </c>
      <c r="H31" s="13">
        <f t="shared" si="4"/>
        <v>71150</v>
      </c>
      <c r="I31" s="13">
        <f t="shared" si="4"/>
        <v>79428</v>
      </c>
      <c r="J31" s="13">
        <f t="shared" si="4"/>
        <v>77936</v>
      </c>
      <c r="K31" s="6" t="s">
        <v>51</v>
      </c>
      <c r="L31" s="13">
        <f t="shared" ref="L31:T31" si="5">SUM(L7:L30)</f>
        <v>82935</v>
      </c>
      <c r="M31" s="13">
        <f t="shared" si="5"/>
        <v>84703</v>
      </c>
      <c r="N31" s="13">
        <f t="shared" si="5"/>
        <v>84990</v>
      </c>
      <c r="O31" s="13">
        <f t="shared" si="5"/>
        <v>84807</v>
      </c>
      <c r="P31" s="13">
        <f t="shared" si="5"/>
        <v>86026</v>
      </c>
      <c r="Q31" s="13">
        <f t="shared" si="5"/>
        <v>82758</v>
      </c>
      <c r="R31" s="13">
        <f t="shared" si="5"/>
        <v>71497</v>
      </c>
      <c r="S31" s="13">
        <f t="shared" si="5"/>
        <v>84693</v>
      </c>
      <c r="T31" s="13">
        <f t="shared" si="5"/>
        <v>82530</v>
      </c>
    </row>
    <row r="32" spans="1:20" ht="14.25" customHeight="1">
      <c r="A32" s="8" t="s">
        <v>52</v>
      </c>
      <c r="B32" s="15">
        <f t="shared" ref="B32:J32" si="6">ROUND(AVERAGE(B7:B30),0)</f>
        <v>3175</v>
      </c>
      <c r="C32" s="15">
        <f t="shared" si="6"/>
        <v>3310</v>
      </c>
      <c r="D32" s="15">
        <f t="shared" si="6"/>
        <v>3326</v>
      </c>
      <c r="E32" s="15">
        <f t="shared" si="6"/>
        <v>3344</v>
      </c>
      <c r="F32" s="15">
        <f t="shared" si="6"/>
        <v>3392</v>
      </c>
      <c r="G32" s="15">
        <f t="shared" si="6"/>
        <v>3219</v>
      </c>
      <c r="H32" s="15">
        <f t="shared" si="6"/>
        <v>2965</v>
      </c>
      <c r="I32" s="15">
        <f t="shared" si="6"/>
        <v>3310</v>
      </c>
      <c r="J32" s="15">
        <f t="shared" si="6"/>
        <v>3247</v>
      </c>
      <c r="K32" s="8" t="s">
        <v>52</v>
      </c>
      <c r="L32" s="15">
        <f t="shared" ref="L32:T32" si="7">ROUND(AVERAGE(L7:L30),0)</f>
        <v>3456</v>
      </c>
      <c r="M32" s="15">
        <f t="shared" si="7"/>
        <v>3529</v>
      </c>
      <c r="N32" s="15">
        <f t="shared" si="7"/>
        <v>3541</v>
      </c>
      <c r="O32" s="15">
        <f t="shared" si="7"/>
        <v>3534</v>
      </c>
      <c r="P32" s="15">
        <f t="shared" si="7"/>
        <v>3584</v>
      </c>
      <c r="Q32" s="15">
        <f t="shared" si="7"/>
        <v>3448</v>
      </c>
      <c r="R32" s="15">
        <f t="shared" si="7"/>
        <v>2979</v>
      </c>
      <c r="S32" s="15">
        <f t="shared" si="7"/>
        <v>3529</v>
      </c>
      <c r="T32" s="15">
        <f t="shared" si="7"/>
        <v>3439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A18</f>
        <v>11~12시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K15</f>
        <v>08~09시</v>
      </c>
      <c r="N33" s="6" t="str">
        <f>K25</f>
        <v>18~19시</v>
      </c>
      <c r="O33" s="6" t="str">
        <f>K15</f>
        <v>08~09시</v>
      </c>
      <c r="P33" s="6" t="str">
        <f>K14</f>
        <v>07~08시</v>
      </c>
      <c r="Q33" s="6" t="str">
        <f>K24</f>
        <v>17~18시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4975</v>
      </c>
      <c r="C34" s="14">
        <f t="shared" si="8"/>
        <v>5530</v>
      </c>
      <c r="D34" s="14">
        <f t="shared" si="8"/>
        <v>5423</v>
      </c>
      <c r="E34" s="14">
        <f t="shared" si="8"/>
        <v>5648</v>
      </c>
      <c r="F34" s="14">
        <f t="shared" si="8"/>
        <v>5787</v>
      </c>
      <c r="G34" s="14">
        <f t="shared" si="8"/>
        <v>4500</v>
      </c>
      <c r="H34" s="14">
        <f t="shared" si="8"/>
        <v>4454</v>
      </c>
      <c r="I34" s="14">
        <f t="shared" si="8"/>
        <v>5473</v>
      </c>
      <c r="J34" s="14">
        <f t="shared" si="8"/>
        <v>4727</v>
      </c>
      <c r="K34" s="7" t="s">
        <v>54</v>
      </c>
      <c r="L34" s="14">
        <f t="shared" ref="L34:T34" si="9">MAX(L7:L30)</f>
        <v>5110</v>
      </c>
      <c r="M34" s="14">
        <f t="shared" si="9"/>
        <v>4988</v>
      </c>
      <c r="N34" s="14">
        <f t="shared" si="9"/>
        <v>5007</v>
      </c>
      <c r="O34" s="14">
        <f t="shared" si="9"/>
        <v>5070</v>
      </c>
      <c r="P34" s="14">
        <f t="shared" si="9"/>
        <v>5262</v>
      </c>
      <c r="Q34" s="14">
        <f t="shared" si="9"/>
        <v>4699</v>
      </c>
      <c r="R34" s="14">
        <f t="shared" si="9"/>
        <v>4480</v>
      </c>
      <c r="S34" s="14">
        <f t="shared" si="9"/>
        <v>5069</v>
      </c>
      <c r="T34" s="14">
        <f t="shared" si="9"/>
        <v>4800</v>
      </c>
    </row>
    <row r="35" spans="1:20" ht="14.25" customHeight="1">
      <c r="A35" s="8" t="s">
        <v>55</v>
      </c>
      <c r="B35" s="11">
        <f t="shared" ref="B35:J35" si="10">ROUND(B34/B31%,2)</f>
        <v>6.53</v>
      </c>
      <c r="C35" s="11">
        <f t="shared" si="10"/>
        <v>6.96</v>
      </c>
      <c r="D35" s="11">
        <f t="shared" si="10"/>
        <v>6.79</v>
      </c>
      <c r="E35" s="11">
        <f t="shared" si="10"/>
        <v>7.04</v>
      </c>
      <c r="F35" s="11">
        <f t="shared" si="10"/>
        <v>7.11</v>
      </c>
      <c r="G35" s="11">
        <f t="shared" si="10"/>
        <v>5.82</v>
      </c>
      <c r="H35" s="11">
        <f t="shared" si="10"/>
        <v>6.26</v>
      </c>
      <c r="I35" s="11">
        <f t="shared" si="10"/>
        <v>6.89</v>
      </c>
      <c r="J35" s="11">
        <f t="shared" si="10"/>
        <v>6.07</v>
      </c>
      <c r="K35" s="8" t="s">
        <v>55</v>
      </c>
      <c r="L35" s="11">
        <f t="shared" ref="L35:T35" si="11">ROUND(L34/L31%,2)</f>
        <v>6.16</v>
      </c>
      <c r="M35" s="11">
        <f t="shared" si="11"/>
        <v>5.89</v>
      </c>
      <c r="N35" s="11">
        <f t="shared" si="11"/>
        <v>5.89</v>
      </c>
      <c r="O35" s="11">
        <f t="shared" si="11"/>
        <v>5.98</v>
      </c>
      <c r="P35" s="11">
        <f t="shared" si="11"/>
        <v>6.12</v>
      </c>
      <c r="Q35" s="11">
        <f t="shared" si="11"/>
        <v>5.68</v>
      </c>
      <c r="R35" s="11">
        <f t="shared" si="11"/>
        <v>6.27</v>
      </c>
      <c r="S35" s="11">
        <f t="shared" si="11"/>
        <v>5.99</v>
      </c>
      <c r="T35" s="11">
        <f t="shared" si="11"/>
        <v>5.82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162804</v>
      </c>
      <c r="D39" s="16">
        <v>77934</v>
      </c>
      <c r="E39" s="17">
        <v>84870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0.47899999999999998</v>
      </c>
      <c r="E40" s="19">
        <f>ROUND(E39/C39,3)</f>
        <v>0.52100000000000002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164121</v>
      </c>
      <c r="D41" s="16">
        <v>79428</v>
      </c>
      <c r="E41" s="17">
        <v>84693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0.48399999999999999</v>
      </c>
      <c r="E42" s="19">
        <f>ROUND(E41/C41,3)</f>
        <v>0.51600000000000001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1317</v>
      </c>
      <c r="D43" s="16">
        <f>D41-D39</f>
        <v>1494</v>
      </c>
      <c r="E43" s="17">
        <f>E41-E39</f>
        <v>-177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8.0894818309132453E-3</v>
      </c>
      <c r="D44" s="18">
        <f>(D41-D39)/D39</f>
        <v>1.9170066979752098E-2</v>
      </c>
      <c r="E44" s="19">
        <f>(E41-E39)/E39</f>
        <v>-2.0855425945563804E-3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&amp;C- 193 -</oddFooter>
    <firstFooter>&amp;C- 192 -</firstFooter>
  </headerFooter>
  <drawing r:id="rId2"/>
</worksheet>
</file>

<file path=xl/worksheets/sheet25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374</v>
      </c>
      <c r="B1" s="2"/>
      <c r="C1" s="2"/>
      <c r="D1" s="2"/>
      <c r="E1" s="2"/>
      <c r="F1" s="2" t="s">
        <v>375</v>
      </c>
      <c r="G1" s="2"/>
      <c r="H1" s="2"/>
      <c r="I1" s="2"/>
      <c r="J1" s="2"/>
      <c r="K1" s="2" t="s">
        <v>377</v>
      </c>
      <c r="L1" s="2"/>
      <c r="M1" s="2"/>
      <c r="N1" s="2"/>
      <c r="O1" s="2"/>
      <c r="P1" s="2" t="s">
        <v>378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376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379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190</v>
      </c>
      <c r="C7" s="13">
        <v>269</v>
      </c>
      <c r="D7" s="13">
        <v>271</v>
      </c>
      <c r="E7" s="13">
        <v>277</v>
      </c>
      <c r="F7" s="13">
        <v>308</v>
      </c>
      <c r="G7" s="13">
        <v>319</v>
      </c>
      <c r="H7" s="13">
        <v>255</v>
      </c>
      <c r="I7" s="13">
        <f t="shared" ref="I7:I30" si="0">ROUND(AVERAGE(B7:F7),0)</f>
        <v>263</v>
      </c>
      <c r="J7" s="13">
        <f t="shared" ref="J7:J30" si="1">ROUND(AVERAGE(B7:H7),0)</f>
        <v>270</v>
      </c>
      <c r="K7" s="6" t="s">
        <v>27</v>
      </c>
      <c r="L7" s="13">
        <v>273</v>
      </c>
      <c r="M7" s="13">
        <v>406</v>
      </c>
      <c r="N7" s="13">
        <v>447</v>
      </c>
      <c r="O7" s="13">
        <v>469</v>
      </c>
      <c r="P7" s="13">
        <v>464</v>
      </c>
      <c r="Q7" s="13">
        <v>526</v>
      </c>
      <c r="R7" s="13">
        <v>399</v>
      </c>
      <c r="S7" s="13">
        <f t="shared" ref="S7:S30" si="2">ROUND(AVERAGE(L7:P7),0)</f>
        <v>412</v>
      </c>
      <c r="T7" s="13">
        <f t="shared" ref="T7:T30" si="3">ROUND(AVERAGE(L7:R7),0)</f>
        <v>426</v>
      </c>
    </row>
    <row r="8" spans="1:20" ht="14.25" customHeight="1">
      <c r="A8" s="7" t="s">
        <v>28</v>
      </c>
      <c r="B8" s="14">
        <v>124</v>
      </c>
      <c r="C8" s="14">
        <v>170</v>
      </c>
      <c r="D8" s="14">
        <v>155</v>
      </c>
      <c r="E8" s="14">
        <v>179</v>
      </c>
      <c r="F8" s="14">
        <v>206</v>
      </c>
      <c r="G8" s="14">
        <v>214</v>
      </c>
      <c r="H8" s="14">
        <v>183</v>
      </c>
      <c r="I8" s="14">
        <f t="shared" si="0"/>
        <v>167</v>
      </c>
      <c r="J8" s="14">
        <f t="shared" si="1"/>
        <v>176</v>
      </c>
      <c r="K8" s="7" t="s">
        <v>28</v>
      </c>
      <c r="L8" s="14">
        <v>156</v>
      </c>
      <c r="M8" s="14">
        <v>286</v>
      </c>
      <c r="N8" s="14">
        <v>293</v>
      </c>
      <c r="O8" s="14">
        <v>273</v>
      </c>
      <c r="P8" s="14">
        <v>326</v>
      </c>
      <c r="Q8" s="14">
        <v>347</v>
      </c>
      <c r="R8" s="14">
        <v>282</v>
      </c>
      <c r="S8" s="14">
        <f t="shared" si="2"/>
        <v>267</v>
      </c>
      <c r="T8" s="14">
        <f t="shared" si="3"/>
        <v>280</v>
      </c>
    </row>
    <row r="9" spans="1:20" ht="14.25" customHeight="1">
      <c r="A9" s="7" t="s">
        <v>29</v>
      </c>
      <c r="B9" s="14">
        <v>102</v>
      </c>
      <c r="C9" s="14">
        <v>128</v>
      </c>
      <c r="D9" s="14">
        <v>117</v>
      </c>
      <c r="E9" s="14">
        <v>137</v>
      </c>
      <c r="F9" s="14">
        <v>156</v>
      </c>
      <c r="G9" s="14">
        <v>182</v>
      </c>
      <c r="H9" s="14">
        <v>159</v>
      </c>
      <c r="I9" s="14">
        <f t="shared" si="0"/>
        <v>128</v>
      </c>
      <c r="J9" s="14">
        <f t="shared" si="1"/>
        <v>140</v>
      </c>
      <c r="K9" s="7" t="s">
        <v>29</v>
      </c>
      <c r="L9" s="14">
        <v>182</v>
      </c>
      <c r="M9" s="14">
        <v>217</v>
      </c>
      <c r="N9" s="14">
        <v>212</v>
      </c>
      <c r="O9" s="14">
        <v>238</v>
      </c>
      <c r="P9" s="14">
        <v>236</v>
      </c>
      <c r="Q9" s="14">
        <v>273</v>
      </c>
      <c r="R9" s="14">
        <v>232</v>
      </c>
      <c r="S9" s="14">
        <f t="shared" si="2"/>
        <v>217</v>
      </c>
      <c r="T9" s="14">
        <f t="shared" si="3"/>
        <v>227</v>
      </c>
    </row>
    <row r="10" spans="1:20" ht="14.25" customHeight="1">
      <c r="A10" s="7" t="s">
        <v>30</v>
      </c>
      <c r="B10" s="14">
        <v>106</v>
      </c>
      <c r="C10" s="14">
        <v>95</v>
      </c>
      <c r="D10" s="14">
        <v>136</v>
      </c>
      <c r="E10" s="14">
        <v>132</v>
      </c>
      <c r="F10" s="14">
        <v>126</v>
      </c>
      <c r="G10" s="14">
        <v>168</v>
      </c>
      <c r="H10" s="14">
        <v>90</v>
      </c>
      <c r="I10" s="14">
        <f t="shared" si="0"/>
        <v>119</v>
      </c>
      <c r="J10" s="14">
        <f t="shared" si="1"/>
        <v>122</v>
      </c>
      <c r="K10" s="7" t="s">
        <v>30</v>
      </c>
      <c r="L10" s="14">
        <v>101</v>
      </c>
      <c r="M10" s="14">
        <v>186</v>
      </c>
      <c r="N10" s="14">
        <v>167</v>
      </c>
      <c r="O10" s="14">
        <v>168</v>
      </c>
      <c r="P10" s="14">
        <v>182</v>
      </c>
      <c r="Q10" s="14">
        <v>211</v>
      </c>
      <c r="R10" s="14">
        <v>149</v>
      </c>
      <c r="S10" s="14">
        <f t="shared" si="2"/>
        <v>161</v>
      </c>
      <c r="T10" s="14">
        <f t="shared" si="3"/>
        <v>166</v>
      </c>
    </row>
    <row r="11" spans="1:20" ht="14.25" customHeight="1">
      <c r="A11" s="7" t="s">
        <v>31</v>
      </c>
      <c r="B11" s="14">
        <v>188</v>
      </c>
      <c r="C11" s="14">
        <v>190</v>
      </c>
      <c r="D11" s="14">
        <v>188</v>
      </c>
      <c r="E11" s="14">
        <v>199</v>
      </c>
      <c r="F11" s="14">
        <v>201</v>
      </c>
      <c r="G11" s="14">
        <v>186</v>
      </c>
      <c r="H11" s="14">
        <v>162</v>
      </c>
      <c r="I11" s="14">
        <f t="shared" si="0"/>
        <v>193</v>
      </c>
      <c r="J11" s="14">
        <f t="shared" si="1"/>
        <v>188</v>
      </c>
      <c r="K11" s="7" t="s">
        <v>31</v>
      </c>
      <c r="L11" s="14">
        <v>131</v>
      </c>
      <c r="M11" s="14">
        <v>224</v>
      </c>
      <c r="N11" s="14">
        <v>168</v>
      </c>
      <c r="O11" s="14">
        <v>208</v>
      </c>
      <c r="P11" s="14">
        <v>200</v>
      </c>
      <c r="Q11" s="14">
        <v>217</v>
      </c>
      <c r="R11" s="14">
        <v>154</v>
      </c>
      <c r="S11" s="14">
        <f t="shared" si="2"/>
        <v>186</v>
      </c>
      <c r="T11" s="14">
        <f t="shared" si="3"/>
        <v>186</v>
      </c>
    </row>
    <row r="12" spans="1:20" ht="14.25" customHeight="1">
      <c r="A12" s="8" t="s">
        <v>32</v>
      </c>
      <c r="B12" s="15">
        <v>461</v>
      </c>
      <c r="C12" s="15">
        <v>428</v>
      </c>
      <c r="D12" s="15">
        <v>436</v>
      </c>
      <c r="E12" s="15">
        <v>427</v>
      </c>
      <c r="F12" s="15">
        <v>449</v>
      </c>
      <c r="G12" s="15">
        <v>378</v>
      </c>
      <c r="H12" s="15">
        <v>247</v>
      </c>
      <c r="I12" s="15">
        <f t="shared" si="0"/>
        <v>440</v>
      </c>
      <c r="J12" s="15">
        <f t="shared" si="1"/>
        <v>404</v>
      </c>
      <c r="K12" s="8" t="s">
        <v>32</v>
      </c>
      <c r="L12" s="15">
        <v>262</v>
      </c>
      <c r="M12" s="15">
        <v>276</v>
      </c>
      <c r="N12" s="15">
        <v>267</v>
      </c>
      <c r="O12" s="15">
        <v>288</v>
      </c>
      <c r="P12" s="15">
        <v>317</v>
      </c>
      <c r="Q12" s="15">
        <v>351</v>
      </c>
      <c r="R12" s="15">
        <v>210</v>
      </c>
      <c r="S12" s="15">
        <f t="shared" si="2"/>
        <v>282</v>
      </c>
      <c r="T12" s="15">
        <f t="shared" si="3"/>
        <v>282</v>
      </c>
    </row>
    <row r="13" spans="1:20" ht="14.25" customHeight="1">
      <c r="A13" s="6" t="s">
        <v>33</v>
      </c>
      <c r="B13" s="13">
        <v>1443</v>
      </c>
      <c r="C13" s="13">
        <v>1204</v>
      </c>
      <c r="D13" s="13">
        <v>1182</v>
      </c>
      <c r="E13" s="13">
        <v>1192</v>
      </c>
      <c r="F13" s="13">
        <v>1223</v>
      </c>
      <c r="G13" s="13">
        <v>726</v>
      </c>
      <c r="H13" s="13">
        <v>444</v>
      </c>
      <c r="I13" s="13">
        <f t="shared" si="0"/>
        <v>1249</v>
      </c>
      <c r="J13" s="13">
        <f t="shared" si="1"/>
        <v>1059</v>
      </c>
      <c r="K13" s="6" t="s">
        <v>33</v>
      </c>
      <c r="L13" s="13">
        <v>624</v>
      </c>
      <c r="M13" s="13">
        <v>594</v>
      </c>
      <c r="N13" s="13">
        <v>531</v>
      </c>
      <c r="O13" s="13">
        <v>591</v>
      </c>
      <c r="P13" s="13">
        <v>549</v>
      </c>
      <c r="Q13" s="13">
        <v>587</v>
      </c>
      <c r="R13" s="13">
        <v>385</v>
      </c>
      <c r="S13" s="13">
        <f t="shared" si="2"/>
        <v>578</v>
      </c>
      <c r="T13" s="13">
        <f t="shared" si="3"/>
        <v>552</v>
      </c>
    </row>
    <row r="14" spans="1:20" ht="14.25" customHeight="1">
      <c r="A14" s="7" t="s">
        <v>34</v>
      </c>
      <c r="B14" s="14">
        <v>3337</v>
      </c>
      <c r="C14" s="14">
        <v>2869</v>
      </c>
      <c r="D14" s="14">
        <v>2736</v>
      </c>
      <c r="E14" s="14">
        <v>2750</v>
      </c>
      <c r="F14" s="14">
        <v>2759</v>
      </c>
      <c r="G14" s="14">
        <v>1098</v>
      </c>
      <c r="H14" s="14">
        <v>559</v>
      </c>
      <c r="I14" s="14">
        <f t="shared" si="0"/>
        <v>2890</v>
      </c>
      <c r="J14" s="14">
        <f t="shared" si="1"/>
        <v>2301</v>
      </c>
      <c r="K14" s="7" t="s">
        <v>34</v>
      </c>
      <c r="L14" s="14">
        <v>1145</v>
      </c>
      <c r="M14" s="14">
        <v>1034</v>
      </c>
      <c r="N14" s="14">
        <v>1054</v>
      </c>
      <c r="O14" s="14">
        <v>1040</v>
      </c>
      <c r="P14" s="14">
        <v>1053</v>
      </c>
      <c r="Q14" s="14">
        <v>874</v>
      </c>
      <c r="R14" s="14">
        <v>459</v>
      </c>
      <c r="S14" s="14">
        <f t="shared" si="2"/>
        <v>1065</v>
      </c>
      <c r="T14" s="14">
        <f t="shared" si="3"/>
        <v>951</v>
      </c>
    </row>
    <row r="15" spans="1:20" ht="14.25" customHeight="1">
      <c r="A15" s="7" t="s">
        <v>35</v>
      </c>
      <c r="B15" s="14">
        <v>2650</v>
      </c>
      <c r="C15" s="14">
        <v>2492</v>
      </c>
      <c r="D15" s="14">
        <v>2607</v>
      </c>
      <c r="E15" s="14">
        <v>2517</v>
      </c>
      <c r="F15" s="14">
        <v>2518</v>
      </c>
      <c r="G15" s="14">
        <v>1513</v>
      </c>
      <c r="H15" s="14">
        <v>708</v>
      </c>
      <c r="I15" s="14">
        <f t="shared" si="0"/>
        <v>2557</v>
      </c>
      <c r="J15" s="14">
        <f t="shared" si="1"/>
        <v>2144</v>
      </c>
      <c r="K15" s="7" t="s">
        <v>35</v>
      </c>
      <c r="L15" s="14">
        <v>1252</v>
      </c>
      <c r="M15" s="14">
        <v>1266</v>
      </c>
      <c r="N15" s="14">
        <v>1271</v>
      </c>
      <c r="O15" s="14">
        <v>1347</v>
      </c>
      <c r="P15" s="14">
        <v>1267</v>
      </c>
      <c r="Q15" s="14">
        <v>1007</v>
      </c>
      <c r="R15" s="14">
        <v>644</v>
      </c>
      <c r="S15" s="14">
        <f t="shared" si="2"/>
        <v>1281</v>
      </c>
      <c r="T15" s="14">
        <f t="shared" si="3"/>
        <v>1151</v>
      </c>
    </row>
    <row r="16" spans="1:20" ht="14.25" customHeight="1">
      <c r="A16" s="7" t="s">
        <v>36</v>
      </c>
      <c r="B16" s="14">
        <v>1688</v>
      </c>
      <c r="C16" s="14">
        <v>1706</v>
      </c>
      <c r="D16" s="14">
        <v>1710</v>
      </c>
      <c r="E16" s="14">
        <v>1666</v>
      </c>
      <c r="F16" s="14">
        <v>1643</v>
      </c>
      <c r="G16" s="14">
        <v>1534</v>
      </c>
      <c r="H16" s="14">
        <v>900</v>
      </c>
      <c r="I16" s="14">
        <f t="shared" si="0"/>
        <v>1683</v>
      </c>
      <c r="J16" s="14">
        <f t="shared" si="1"/>
        <v>1550</v>
      </c>
      <c r="K16" s="7" t="s">
        <v>36</v>
      </c>
      <c r="L16" s="14">
        <v>1238</v>
      </c>
      <c r="M16" s="14">
        <v>1282</v>
      </c>
      <c r="N16" s="14">
        <v>1240</v>
      </c>
      <c r="O16" s="14">
        <v>1275</v>
      </c>
      <c r="P16" s="14">
        <v>1249</v>
      </c>
      <c r="Q16" s="14">
        <v>1150</v>
      </c>
      <c r="R16" s="14">
        <v>755</v>
      </c>
      <c r="S16" s="14">
        <f t="shared" si="2"/>
        <v>1257</v>
      </c>
      <c r="T16" s="14">
        <f t="shared" si="3"/>
        <v>1170</v>
      </c>
    </row>
    <row r="17" spans="1:20" ht="14.25" customHeight="1">
      <c r="A17" s="7" t="s">
        <v>37</v>
      </c>
      <c r="B17" s="14">
        <v>1392</v>
      </c>
      <c r="C17" s="14">
        <v>1375</v>
      </c>
      <c r="D17" s="14">
        <v>1413</v>
      </c>
      <c r="E17" s="14">
        <v>1456</v>
      </c>
      <c r="F17" s="14">
        <v>1418</v>
      </c>
      <c r="G17" s="14">
        <v>1560</v>
      </c>
      <c r="H17" s="14">
        <v>1064</v>
      </c>
      <c r="I17" s="14">
        <f t="shared" si="0"/>
        <v>1411</v>
      </c>
      <c r="J17" s="14">
        <f t="shared" si="1"/>
        <v>1383</v>
      </c>
      <c r="K17" s="7" t="s">
        <v>37</v>
      </c>
      <c r="L17" s="14">
        <v>1236</v>
      </c>
      <c r="M17" s="14">
        <v>1300</v>
      </c>
      <c r="N17" s="14">
        <v>1322</v>
      </c>
      <c r="O17" s="14">
        <v>1319</v>
      </c>
      <c r="P17" s="14">
        <v>1333</v>
      </c>
      <c r="Q17" s="14">
        <v>1258</v>
      </c>
      <c r="R17" s="14">
        <v>967</v>
      </c>
      <c r="S17" s="14">
        <f t="shared" si="2"/>
        <v>1302</v>
      </c>
      <c r="T17" s="14">
        <f t="shared" si="3"/>
        <v>1248</v>
      </c>
    </row>
    <row r="18" spans="1:20" ht="14.25" customHeight="1">
      <c r="A18" s="8" t="s">
        <v>38</v>
      </c>
      <c r="B18" s="15">
        <v>1163</v>
      </c>
      <c r="C18" s="15">
        <v>1277</v>
      </c>
      <c r="D18" s="15">
        <v>1200</v>
      </c>
      <c r="E18" s="15">
        <v>1239</v>
      </c>
      <c r="F18" s="15">
        <v>1202</v>
      </c>
      <c r="G18" s="15">
        <v>1468</v>
      </c>
      <c r="H18" s="15">
        <v>1061</v>
      </c>
      <c r="I18" s="15">
        <f t="shared" si="0"/>
        <v>1216</v>
      </c>
      <c r="J18" s="15">
        <f t="shared" si="1"/>
        <v>1230</v>
      </c>
      <c r="K18" s="8" t="s">
        <v>38</v>
      </c>
      <c r="L18" s="15">
        <v>1373</v>
      </c>
      <c r="M18" s="15">
        <v>1296</v>
      </c>
      <c r="N18" s="15">
        <v>1371</v>
      </c>
      <c r="O18" s="15">
        <v>1388</v>
      </c>
      <c r="P18" s="15">
        <v>1344</v>
      </c>
      <c r="Q18" s="15">
        <v>1308</v>
      </c>
      <c r="R18" s="15">
        <v>907</v>
      </c>
      <c r="S18" s="15">
        <f t="shared" si="2"/>
        <v>1354</v>
      </c>
      <c r="T18" s="15">
        <f t="shared" si="3"/>
        <v>1284</v>
      </c>
    </row>
    <row r="19" spans="1:20" ht="14.25" customHeight="1">
      <c r="A19" s="6" t="s">
        <v>39</v>
      </c>
      <c r="B19" s="13">
        <v>1162</v>
      </c>
      <c r="C19" s="13">
        <v>1183</v>
      </c>
      <c r="D19" s="13">
        <v>1246</v>
      </c>
      <c r="E19" s="13">
        <v>1186</v>
      </c>
      <c r="F19" s="13">
        <v>1287</v>
      </c>
      <c r="G19" s="13">
        <v>1415</v>
      </c>
      <c r="H19" s="13">
        <v>984</v>
      </c>
      <c r="I19" s="13">
        <f t="shared" si="0"/>
        <v>1213</v>
      </c>
      <c r="J19" s="13">
        <f t="shared" si="1"/>
        <v>1209</v>
      </c>
      <c r="K19" s="6" t="s">
        <v>39</v>
      </c>
      <c r="L19" s="13">
        <v>1161</v>
      </c>
      <c r="M19" s="13">
        <v>1164</v>
      </c>
      <c r="N19" s="13">
        <v>1143</v>
      </c>
      <c r="O19" s="13">
        <v>1254</v>
      </c>
      <c r="P19" s="13">
        <v>1158</v>
      </c>
      <c r="Q19" s="13">
        <v>1400</v>
      </c>
      <c r="R19" s="13">
        <v>961</v>
      </c>
      <c r="S19" s="13">
        <f t="shared" si="2"/>
        <v>1176</v>
      </c>
      <c r="T19" s="13">
        <f t="shared" si="3"/>
        <v>1177</v>
      </c>
    </row>
    <row r="20" spans="1:20" ht="14.25" customHeight="1">
      <c r="A20" s="7" t="s">
        <v>40</v>
      </c>
      <c r="B20" s="14">
        <v>1269</v>
      </c>
      <c r="C20" s="14">
        <v>1338</v>
      </c>
      <c r="D20" s="14">
        <v>1264</v>
      </c>
      <c r="E20" s="14">
        <v>1349</v>
      </c>
      <c r="F20" s="14">
        <v>1312</v>
      </c>
      <c r="G20" s="14">
        <v>1481</v>
      </c>
      <c r="H20" s="14">
        <v>1063</v>
      </c>
      <c r="I20" s="14">
        <f t="shared" si="0"/>
        <v>1306</v>
      </c>
      <c r="J20" s="14">
        <f t="shared" si="1"/>
        <v>1297</v>
      </c>
      <c r="K20" s="7" t="s">
        <v>40</v>
      </c>
      <c r="L20" s="14">
        <v>1199</v>
      </c>
      <c r="M20" s="14">
        <v>1272</v>
      </c>
      <c r="N20" s="14">
        <v>1206</v>
      </c>
      <c r="O20" s="14">
        <v>1207</v>
      </c>
      <c r="P20" s="14">
        <v>1190</v>
      </c>
      <c r="Q20" s="14">
        <v>1295</v>
      </c>
      <c r="R20" s="14">
        <v>1039</v>
      </c>
      <c r="S20" s="14">
        <f t="shared" si="2"/>
        <v>1215</v>
      </c>
      <c r="T20" s="14">
        <f t="shared" si="3"/>
        <v>1201</v>
      </c>
    </row>
    <row r="21" spans="1:20" ht="14.25" customHeight="1">
      <c r="A21" s="7" t="s">
        <v>41</v>
      </c>
      <c r="B21" s="14">
        <v>1286</v>
      </c>
      <c r="C21" s="14">
        <v>1261</v>
      </c>
      <c r="D21" s="14">
        <v>1369</v>
      </c>
      <c r="E21" s="14">
        <v>1310</v>
      </c>
      <c r="F21" s="14">
        <v>1349</v>
      </c>
      <c r="G21" s="14">
        <v>1367</v>
      </c>
      <c r="H21" s="14">
        <v>1043</v>
      </c>
      <c r="I21" s="14">
        <f t="shared" si="0"/>
        <v>1315</v>
      </c>
      <c r="J21" s="14">
        <f t="shared" si="1"/>
        <v>1284</v>
      </c>
      <c r="K21" s="7" t="s">
        <v>41</v>
      </c>
      <c r="L21" s="14">
        <v>1301</v>
      </c>
      <c r="M21" s="14">
        <v>1267</v>
      </c>
      <c r="N21" s="14">
        <v>1241</v>
      </c>
      <c r="O21" s="14">
        <v>1185</v>
      </c>
      <c r="P21" s="14">
        <v>1372</v>
      </c>
      <c r="Q21" s="14">
        <v>1388</v>
      </c>
      <c r="R21" s="14">
        <v>1037</v>
      </c>
      <c r="S21" s="14">
        <f t="shared" si="2"/>
        <v>1273</v>
      </c>
      <c r="T21" s="14">
        <f t="shared" si="3"/>
        <v>1256</v>
      </c>
    </row>
    <row r="22" spans="1:20" ht="14.25" customHeight="1">
      <c r="A22" s="7" t="s">
        <v>42</v>
      </c>
      <c r="B22" s="14">
        <v>1386</v>
      </c>
      <c r="C22" s="14">
        <v>1307</v>
      </c>
      <c r="D22" s="14">
        <v>1335</v>
      </c>
      <c r="E22" s="14">
        <v>1462</v>
      </c>
      <c r="F22" s="14">
        <v>1367</v>
      </c>
      <c r="G22" s="14">
        <v>1338</v>
      </c>
      <c r="H22" s="14">
        <v>1221</v>
      </c>
      <c r="I22" s="14">
        <f t="shared" si="0"/>
        <v>1371</v>
      </c>
      <c r="J22" s="14">
        <f t="shared" si="1"/>
        <v>1345</v>
      </c>
      <c r="K22" s="7" t="s">
        <v>42</v>
      </c>
      <c r="L22" s="14">
        <v>1245</v>
      </c>
      <c r="M22" s="14">
        <v>1261</v>
      </c>
      <c r="N22" s="14">
        <v>1334</v>
      </c>
      <c r="O22" s="14">
        <v>1363</v>
      </c>
      <c r="P22" s="14">
        <v>1297</v>
      </c>
      <c r="Q22" s="14">
        <v>1544</v>
      </c>
      <c r="R22" s="14">
        <v>1169</v>
      </c>
      <c r="S22" s="14">
        <f t="shared" si="2"/>
        <v>1300</v>
      </c>
      <c r="T22" s="14">
        <f t="shared" si="3"/>
        <v>1316</v>
      </c>
    </row>
    <row r="23" spans="1:20" ht="14.25" customHeight="1">
      <c r="A23" s="7" t="s">
        <v>43</v>
      </c>
      <c r="B23" s="14">
        <v>1321</v>
      </c>
      <c r="C23" s="14">
        <v>1370</v>
      </c>
      <c r="D23" s="14">
        <v>1409</v>
      </c>
      <c r="E23" s="14">
        <v>1459</v>
      </c>
      <c r="F23" s="14">
        <v>1315</v>
      </c>
      <c r="G23" s="14">
        <v>1474</v>
      </c>
      <c r="H23" s="14">
        <v>1219</v>
      </c>
      <c r="I23" s="14">
        <f t="shared" si="0"/>
        <v>1375</v>
      </c>
      <c r="J23" s="14">
        <f t="shared" si="1"/>
        <v>1367</v>
      </c>
      <c r="K23" s="7" t="s">
        <v>43</v>
      </c>
      <c r="L23" s="14">
        <v>1364</v>
      </c>
      <c r="M23" s="14">
        <v>1377</v>
      </c>
      <c r="N23" s="14">
        <v>1371</v>
      </c>
      <c r="O23" s="14">
        <v>1387</v>
      </c>
      <c r="P23" s="14">
        <v>1450</v>
      </c>
      <c r="Q23" s="14">
        <v>1439</v>
      </c>
      <c r="R23" s="14">
        <v>1115</v>
      </c>
      <c r="S23" s="14">
        <f t="shared" si="2"/>
        <v>1390</v>
      </c>
      <c r="T23" s="14">
        <f t="shared" si="3"/>
        <v>1358</v>
      </c>
    </row>
    <row r="24" spans="1:20" ht="14.25" customHeight="1">
      <c r="A24" s="8" t="s">
        <v>44</v>
      </c>
      <c r="B24" s="15">
        <v>1476</v>
      </c>
      <c r="C24" s="15">
        <v>1476</v>
      </c>
      <c r="D24" s="15">
        <v>1481</v>
      </c>
      <c r="E24" s="15">
        <v>1440</v>
      </c>
      <c r="F24" s="15">
        <v>1508</v>
      </c>
      <c r="G24" s="15">
        <v>1491</v>
      </c>
      <c r="H24" s="15">
        <v>1181</v>
      </c>
      <c r="I24" s="15">
        <f t="shared" si="0"/>
        <v>1476</v>
      </c>
      <c r="J24" s="15">
        <f t="shared" si="1"/>
        <v>1436</v>
      </c>
      <c r="K24" s="8" t="s">
        <v>44</v>
      </c>
      <c r="L24" s="15">
        <v>1556</v>
      </c>
      <c r="M24" s="15">
        <v>1566</v>
      </c>
      <c r="N24" s="15">
        <v>1662</v>
      </c>
      <c r="O24" s="15">
        <v>1784</v>
      </c>
      <c r="P24" s="15">
        <v>1751</v>
      </c>
      <c r="Q24" s="15">
        <v>1631</v>
      </c>
      <c r="R24" s="15">
        <v>1224</v>
      </c>
      <c r="S24" s="15">
        <f t="shared" si="2"/>
        <v>1664</v>
      </c>
      <c r="T24" s="15">
        <f t="shared" si="3"/>
        <v>1596</v>
      </c>
    </row>
    <row r="25" spans="1:20" ht="14.25" customHeight="1">
      <c r="A25" s="6" t="s">
        <v>45</v>
      </c>
      <c r="B25" s="13">
        <v>1439</v>
      </c>
      <c r="C25" s="13">
        <v>1410</v>
      </c>
      <c r="D25" s="13">
        <v>1436</v>
      </c>
      <c r="E25" s="13">
        <v>1445</v>
      </c>
      <c r="F25" s="13">
        <v>1504</v>
      </c>
      <c r="G25" s="13">
        <v>1368</v>
      </c>
      <c r="H25" s="13">
        <v>1118</v>
      </c>
      <c r="I25" s="13">
        <f t="shared" si="0"/>
        <v>1447</v>
      </c>
      <c r="J25" s="13">
        <f t="shared" si="1"/>
        <v>1389</v>
      </c>
      <c r="K25" s="6" t="s">
        <v>45</v>
      </c>
      <c r="L25" s="13">
        <v>2016</v>
      </c>
      <c r="M25" s="13">
        <v>1959</v>
      </c>
      <c r="N25" s="13">
        <v>1918</v>
      </c>
      <c r="O25" s="13">
        <v>1956</v>
      </c>
      <c r="P25" s="13">
        <v>1985</v>
      </c>
      <c r="Q25" s="13">
        <v>1643</v>
      </c>
      <c r="R25" s="13">
        <v>1206</v>
      </c>
      <c r="S25" s="13">
        <f t="shared" si="2"/>
        <v>1967</v>
      </c>
      <c r="T25" s="13">
        <f t="shared" si="3"/>
        <v>1812</v>
      </c>
    </row>
    <row r="26" spans="1:20" ht="14.25" customHeight="1">
      <c r="A26" s="7" t="s">
        <v>46</v>
      </c>
      <c r="B26" s="14">
        <v>1085</v>
      </c>
      <c r="C26" s="14">
        <v>1106</v>
      </c>
      <c r="D26" s="14">
        <v>1230</v>
      </c>
      <c r="E26" s="14">
        <v>1370</v>
      </c>
      <c r="F26" s="14">
        <v>1280</v>
      </c>
      <c r="G26" s="14">
        <v>1129</v>
      </c>
      <c r="H26" s="14">
        <v>903</v>
      </c>
      <c r="I26" s="14">
        <f t="shared" si="0"/>
        <v>1214</v>
      </c>
      <c r="J26" s="14">
        <f t="shared" si="1"/>
        <v>1158</v>
      </c>
      <c r="K26" s="7" t="s">
        <v>46</v>
      </c>
      <c r="L26" s="14">
        <v>1571</v>
      </c>
      <c r="M26" s="14">
        <v>1487</v>
      </c>
      <c r="N26" s="14">
        <v>1674</v>
      </c>
      <c r="O26" s="14">
        <v>1685</v>
      </c>
      <c r="P26" s="14">
        <v>1784</v>
      </c>
      <c r="Q26" s="14">
        <v>1250</v>
      </c>
      <c r="R26" s="14">
        <v>875</v>
      </c>
      <c r="S26" s="14">
        <f t="shared" si="2"/>
        <v>1640</v>
      </c>
      <c r="T26" s="14">
        <f t="shared" si="3"/>
        <v>1475</v>
      </c>
    </row>
    <row r="27" spans="1:20" ht="14.25" customHeight="1">
      <c r="A27" s="7" t="s">
        <v>47</v>
      </c>
      <c r="B27" s="14">
        <v>790</v>
      </c>
      <c r="C27" s="14">
        <v>866</v>
      </c>
      <c r="D27" s="14">
        <v>830</v>
      </c>
      <c r="E27" s="14">
        <v>986</v>
      </c>
      <c r="F27" s="14">
        <v>1009</v>
      </c>
      <c r="G27" s="14">
        <v>922</v>
      </c>
      <c r="H27" s="14">
        <v>895</v>
      </c>
      <c r="I27" s="14">
        <f t="shared" si="0"/>
        <v>896</v>
      </c>
      <c r="J27" s="14">
        <f t="shared" si="1"/>
        <v>900</v>
      </c>
      <c r="K27" s="7" t="s">
        <v>47</v>
      </c>
      <c r="L27" s="14">
        <v>1077</v>
      </c>
      <c r="M27" s="14">
        <v>1155</v>
      </c>
      <c r="N27" s="14">
        <v>1139</v>
      </c>
      <c r="O27" s="14">
        <v>1278</v>
      </c>
      <c r="P27" s="14">
        <v>1327</v>
      </c>
      <c r="Q27" s="14">
        <v>953</v>
      </c>
      <c r="R27" s="14">
        <v>805</v>
      </c>
      <c r="S27" s="14">
        <f t="shared" si="2"/>
        <v>1195</v>
      </c>
      <c r="T27" s="14">
        <f t="shared" si="3"/>
        <v>1105</v>
      </c>
    </row>
    <row r="28" spans="1:20" ht="14.25" customHeight="1">
      <c r="A28" s="7" t="s">
        <v>48</v>
      </c>
      <c r="B28" s="14">
        <v>643</v>
      </c>
      <c r="C28" s="14">
        <v>683</v>
      </c>
      <c r="D28" s="14">
        <v>681</v>
      </c>
      <c r="E28" s="14">
        <v>756</v>
      </c>
      <c r="F28" s="14">
        <v>831</v>
      </c>
      <c r="G28" s="14">
        <v>749</v>
      </c>
      <c r="H28" s="14">
        <v>767</v>
      </c>
      <c r="I28" s="14">
        <f t="shared" si="0"/>
        <v>719</v>
      </c>
      <c r="J28" s="14">
        <f t="shared" si="1"/>
        <v>730</v>
      </c>
      <c r="K28" s="7" t="s">
        <v>48</v>
      </c>
      <c r="L28" s="14">
        <v>904</v>
      </c>
      <c r="M28" s="14">
        <v>973</v>
      </c>
      <c r="N28" s="14">
        <v>984</v>
      </c>
      <c r="O28" s="14">
        <v>1004</v>
      </c>
      <c r="P28" s="14">
        <v>1088</v>
      </c>
      <c r="Q28" s="14">
        <v>809</v>
      </c>
      <c r="R28" s="14">
        <v>687</v>
      </c>
      <c r="S28" s="14">
        <f t="shared" si="2"/>
        <v>991</v>
      </c>
      <c r="T28" s="14">
        <f t="shared" si="3"/>
        <v>921</v>
      </c>
    </row>
    <row r="29" spans="1:20" ht="14.25" customHeight="1">
      <c r="A29" s="7" t="s">
        <v>49</v>
      </c>
      <c r="B29" s="14">
        <v>598</v>
      </c>
      <c r="C29" s="14">
        <v>595</v>
      </c>
      <c r="D29" s="14">
        <v>579</v>
      </c>
      <c r="E29" s="14">
        <v>598</v>
      </c>
      <c r="F29" s="14">
        <v>621</v>
      </c>
      <c r="G29" s="14">
        <v>569</v>
      </c>
      <c r="H29" s="14">
        <v>637</v>
      </c>
      <c r="I29" s="14">
        <f t="shared" si="0"/>
        <v>598</v>
      </c>
      <c r="J29" s="14">
        <f t="shared" si="1"/>
        <v>600</v>
      </c>
      <c r="K29" s="7" t="s">
        <v>49</v>
      </c>
      <c r="L29" s="14">
        <v>800</v>
      </c>
      <c r="M29" s="14">
        <v>920</v>
      </c>
      <c r="N29" s="14">
        <v>890</v>
      </c>
      <c r="O29" s="14">
        <v>890</v>
      </c>
      <c r="P29" s="14">
        <v>960</v>
      </c>
      <c r="Q29" s="14">
        <v>704</v>
      </c>
      <c r="R29" s="14">
        <v>569</v>
      </c>
      <c r="S29" s="14">
        <f t="shared" si="2"/>
        <v>892</v>
      </c>
      <c r="T29" s="14">
        <f t="shared" si="3"/>
        <v>819</v>
      </c>
    </row>
    <row r="30" spans="1:20" ht="14.25" customHeight="1">
      <c r="A30" s="8" t="s">
        <v>50</v>
      </c>
      <c r="B30" s="15">
        <v>410</v>
      </c>
      <c r="C30" s="15">
        <v>356</v>
      </c>
      <c r="D30" s="15">
        <v>381</v>
      </c>
      <c r="E30" s="15">
        <v>408</v>
      </c>
      <c r="F30" s="15">
        <v>473</v>
      </c>
      <c r="G30" s="15">
        <v>408</v>
      </c>
      <c r="H30" s="15">
        <v>372</v>
      </c>
      <c r="I30" s="15">
        <f t="shared" si="0"/>
        <v>406</v>
      </c>
      <c r="J30" s="15">
        <f t="shared" si="1"/>
        <v>401</v>
      </c>
      <c r="K30" s="8" t="s">
        <v>50</v>
      </c>
      <c r="L30" s="15">
        <v>602</v>
      </c>
      <c r="M30" s="15">
        <v>595</v>
      </c>
      <c r="N30" s="15">
        <v>613</v>
      </c>
      <c r="O30" s="15">
        <v>665</v>
      </c>
      <c r="P30" s="15">
        <v>789</v>
      </c>
      <c r="Q30" s="15">
        <v>556</v>
      </c>
      <c r="R30" s="15">
        <v>382</v>
      </c>
      <c r="S30" s="15">
        <f t="shared" si="2"/>
        <v>653</v>
      </c>
      <c r="T30" s="15">
        <f t="shared" si="3"/>
        <v>600</v>
      </c>
    </row>
    <row r="31" spans="1:20" ht="14.25" customHeight="1">
      <c r="A31" s="6" t="s">
        <v>51</v>
      </c>
      <c r="B31" s="13">
        <f t="shared" ref="B31:J31" si="4">SUM(B7:B30)</f>
        <v>25709</v>
      </c>
      <c r="C31" s="13">
        <f t="shared" si="4"/>
        <v>25154</v>
      </c>
      <c r="D31" s="13">
        <f t="shared" si="4"/>
        <v>25392</v>
      </c>
      <c r="E31" s="13">
        <f t="shared" si="4"/>
        <v>25940</v>
      </c>
      <c r="F31" s="13">
        <f t="shared" si="4"/>
        <v>26065</v>
      </c>
      <c r="G31" s="13">
        <f t="shared" si="4"/>
        <v>23057</v>
      </c>
      <c r="H31" s="13">
        <f t="shared" si="4"/>
        <v>17235</v>
      </c>
      <c r="I31" s="13">
        <f t="shared" si="4"/>
        <v>25652</v>
      </c>
      <c r="J31" s="13">
        <f t="shared" si="4"/>
        <v>24083</v>
      </c>
      <c r="K31" s="6" t="s">
        <v>51</v>
      </c>
      <c r="L31" s="13">
        <f t="shared" ref="L31:T31" si="5">SUM(L7:L30)</f>
        <v>22769</v>
      </c>
      <c r="M31" s="13">
        <f t="shared" si="5"/>
        <v>23363</v>
      </c>
      <c r="N31" s="13">
        <f t="shared" si="5"/>
        <v>23518</v>
      </c>
      <c r="O31" s="13">
        <f t="shared" si="5"/>
        <v>24262</v>
      </c>
      <c r="P31" s="13">
        <f t="shared" si="5"/>
        <v>24671</v>
      </c>
      <c r="Q31" s="13">
        <f t="shared" si="5"/>
        <v>22721</v>
      </c>
      <c r="R31" s="13">
        <f t="shared" si="5"/>
        <v>16612</v>
      </c>
      <c r="S31" s="13">
        <f t="shared" si="5"/>
        <v>23718</v>
      </c>
      <c r="T31" s="13">
        <f t="shared" si="5"/>
        <v>22559</v>
      </c>
    </row>
    <row r="32" spans="1:20" ht="14.25" customHeight="1">
      <c r="A32" s="8" t="s">
        <v>52</v>
      </c>
      <c r="B32" s="15">
        <f t="shared" ref="B32:J32" si="6">ROUND(AVERAGE(B7:B30),0)</f>
        <v>1071</v>
      </c>
      <c r="C32" s="15">
        <f t="shared" si="6"/>
        <v>1048</v>
      </c>
      <c r="D32" s="15">
        <f t="shared" si="6"/>
        <v>1058</v>
      </c>
      <c r="E32" s="15">
        <f t="shared" si="6"/>
        <v>1081</v>
      </c>
      <c r="F32" s="15">
        <f t="shared" si="6"/>
        <v>1086</v>
      </c>
      <c r="G32" s="15">
        <f t="shared" si="6"/>
        <v>961</v>
      </c>
      <c r="H32" s="15">
        <f t="shared" si="6"/>
        <v>718</v>
      </c>
      <c r="I32" s="15">
        <f t="shared" si="6"/>
        <v>1069</v>
      </c>
      <c r="J32" s="15">
        <f t="shared" si="6"/>
        <v>1003</v>
      </c>
      <c r="K32" s="8" t="s">
        <v>52</v>
      </c>
      <c r="L32" s="15">
        <f t="shared" ref="L32:T32" si="7">ROUND(AVERAGE(L7:L30),0)</f>
        <v>949</v>
      </c>
      <c r="M32" s="15">
        <f t="shared" si="7"/>
        <v>973</v>
      </c>
      <c r="N32" s="15">
        <f t="shared" si="7"/>
        <v>980</v>
      </c>
      <c r="O32" s="15">
        <f t="shared" si="7"/>
        <v>1011</v>
      </c>
      <c r="P32" s="15">
        <f t="shared" si="7"/>
        <v>1028</v>
      </c>
      <c r="Q32" s="15">
        <f t="shared" si="7"/>
        <v>947</v>
      </c>
      <c r="R32" s="15">
        <f t="shared" si="7"/>
        <v>692</v>
      </c>
      <c r="S32" s="15">
        <f t="shared" si="7"/>
        <v>988</v>
      </c>
      <c r="T32" s="15">
        <f t="shared" si="7"/>
        <v>940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A17</f>
        <v>10~11시</v>
      </c>
      <c r="H33" s="6" t="str">
        <f>A22</f>
        <v>15~16시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K25</f>
        <v>18~19시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3337</v>
      </c>
      <c r="C34" s="14">
        <f t="shared" si="8"/>
        <v>2869</v>
      </c>
      <c r="D34" s="14">
        <f t="shared" si="8"/>
        <v>2736</v>
      </c>
      <c r="E34" s="14">
        <f t="shared" si="8"/>
        <v>2750</v>
      </c>
      <c r="F34" s="14">
        <f t="shared" si="8"/>
        <v>2759</v>
      </c>
      <c r="G34" s="14">
        <f t="shared" si="8"/>
        <v>1560</v>
      </c>
      <c r="H34" s="14">
        <f t="shared" si="8"/>
        <v>1221</v>
      </c>
      <c r="I34" s="14">
        <f t="shared" si="8"/>
        <v>2890</v>
      </c>
      <c r="J34" s="14">
        <f t="shared" si="8"/>
        <v>2301</v>
      </c>
      <c r="K34" s="7" t="s">
        <v>54</v>
      </c>
      <c r="L34" s="14">
        <f t="shared" ref="L34:T34" si="9">MAX(L7:L30)</f>
        <v>2016</v>
      </c>
      <c r="M34" s="14">
        <f t="shared" si="9"/>
        <v>1959</v>
      </c>
      <c r="N34" s="14">
        <f t="shared" si="9"/>
        <v>1918</v>
      </c>
      <c r="O34" s="14">
        <f t="shared" si="9"/>
        <v>1956</v>
      </c>
      <c r="P34" s="14">
        <f t="shared" si="9"/>
        <v>1985</v>
      </c>
      <c r="Q34" s="14">
        <f t="shared" si="9"/>
        <v>1643</v>
      </c>
      <c r="R34" s="14">
        <f t="shared" si="9"/>
        <v>1224</v>
      </c>
      <c r="S34" s="14">
        <f t="shared" si="9"/>
        <v>1967</v>
      </c>
      <c r="T34" s="14">
        <f t="shared" si="9"/>
        <v>1812</v>
      </c>
    </row>
    <row r="35" spans="1:20" ht="14.25" customHeight="1">
      <c r="A35" s="8" t="s">
        <v>55</v>
      </c>
      <c r="B35" s="11">
        <f t="shared" ref="B35:J35" si="10">ROUND(B34/B31%,2)</f>
        <v>12.98</v>
      </c>
      <c r="C35" s="11">
        <f t="shared" si="10"/>
        <v>11.41</v>
      </c>
      <c r="D35" s="11">
        <f t="shared" si="10"/>
        <v>10.78</v>
      </c>
      <c r="E35" s="11">
        <f t="shared" si="10"/>
        <v>10.6</v>
      </c>
      <c r="F35" s="11">
        <f t="shared" si="10"/>
        <v>10.59</v>
      </c>
      <c r="G35" s="11">
        <f t="shared" si="10"/>
        <v>6.77</v>
      </c>
      <c r="H35" s="11">
        <f t="shared" si="10"/>
        <v>7.08</v>
      </c>
      <c r="I35" s="11">
        <f t="shared" si="10"/>
        <v>11.27</v>
      </c>
      <c r="J35" s="11">
        <f t="shared" si="10"/>
        <v>9.5500000000000007</v>
      </c>
      <c r="K35" s="8" t="s">
        <v>55</v>
      </c>
      <c r="L35" s="11">
        <f t="shared" ref="L35:T35" si="11">ROUND(L34/L31%,2)</f>
        <v>8.85</v>
      </c>
      <c r="M35" s="11">
        <f t="shared" si="11"/>
        <v>8.39</v>
      </c>
      <c r="N35" s="11">
        <f t="shared" si="11"/>
        <v>8.16</v>
      </c>
      <c r="O35" s="11">
        <f t="shared" si="11"/>
        <v>8.06</v>
      </c>
      <c r="P35" s="11">
        <f t="shared" si="11"/>
        <v>8.0500000000000007</v>
      </c>
      <c r="Q35" s="11">
        <f t="shared" si="11"/>
        <v>7.23</v>
      </c>
      <c r="R35" s="11">
        <f t="shared" si="11"/>
        <v>7.37</v>
      </c>
      <c r="S35" s="11">
        <f t="shared" si="11"/>
        <v>8.2899999999999991</v>
      </c>
      <c r="T35" s="11">
        <f t="shared" si="11"/>
        <v>8.0299999999999994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39472</v>
      </c>
      <c r="D39" s="16">
        <v>20436</v>
      </c>
      <c r="E39" s="17">
        <v>19036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0.51800000000000002</v>
      </c>
      <c r="E40" s="19">
        <f>ROUND(E39/C39,3)</f>
        <v>0.48199999999999998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49370</v>
      </c>
      <c r="D41" s="16">
        <v>25652</v>
      </c>
      <c r="E41" s="17">
        <v>23718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0.52</v>
      </c>
      <c r="E42" s="19">
        <f>ROUND(E41/C41,3)</f>
        <v>0.48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9898</v>
      </c>
      <c r="D43" s="16">
        <f>D41-D39</f>
        <v>5216</v>
      </c>
      <c r="E43" s="17">
        <f>E41-E39</f>
        <v>4682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0.25076003242805028</v>
      </c>
      <c r="D44" s="18">
        <f>(D41-D39)/D39</f>
        <v>0.2552358582892934</v>
      </c>
      <c r="E44" s="19">
        <f>(E41-E39)/E39</f>
        <v>0.24595503256986762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&amp;C- 151 -</oddFooter>
    <firstFooter>&amp;C- 150 -</first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367</v>
      </c>
      <c r="B1" s="2"/>
      <c r="C1" s="2"/>
      <c r="D1" s="2"/>
      <c r="E1" s="2"/>
      <c r="F1" s="2" t="s">
        <v>368</v>
      </c>
      <c r="G1" s="2"/>
      <c r="H1" s="2"/>
      <c r="I1" s="2"/>
      <c r="J1" s="2"/>
      <c r="K1" s="2" t="s">
        <v>370</v>
      </c>
      <c r="L1" s="2"/>
      <c r="M1" s="2"/>
      <c r="N1" s="2"/>
      <c r="O1" s="2"/>
      <c r="P1" s="2" t="s">
        <v>371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369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372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1614</v>
      </c>
      <c r="C7" s="13">
        <v>2915</v>
      </c>
      <c r="D7" s="13">
        <v>2215</v>
      </c>
      <c r="E7" s="13">
        <v>2474</v>
      </c>
      <c r="F7" s="13">
        <v>2545</v>
      </c>
      <c r="G7" s="13">
        <v>2513</v>
      </c>
      <c r="H7" s="13">
        <v>2536</v>
      </c>
      <c r="I7" s="13">
        <f t="shared" ref="I7:I30" si="0">ROUND(AVERAGE(B7:F7),0)</f>
        <v>2353</v>
      </c>
      <c r="J7" s="13">
        <f t="shared" ref="J7:J30" si="1">ROUND(AVERAGE(B7:H7),0)</f>
        <v>2402</v>
      </c>
      <c r="K7" s="6" t="s">
        <v>27</v>
      </c>
      <c r="L7" s="13">
        <v>2104</v>
      </c>
      <c r="M7" s="13">
        <v>2713</v>
      </c>
      <c r="N7" s="13">
        <v>2763</v>
      </c>
      <c r="O7" s="13">
        <v>2876</v>
      </c>
      <c r="P7" s="13">
        <v>3085</v>
      </c>
      <c r="Q7" s="13">
        <v>3234</v>
      </c>
      <c r="R7" s="13">
        <v>3147</v>
      </c>
      <c r="S7" s="13">
        <f t="shared" ref="S7:S30" si="2">ROUND(AVERAGE(L7:P7),0)</f>
        <v>2708</v>
      </c>
      <c r="T7" s="13">
        <f t="shared" ref="T7:T30" si="3">ROUND(AVERAGE(L7:R7),0)</f>
        <v>2846</v>
      </c>
    </row>
    <row r="8" spans="1:20" ht="14.25" customHeight="1">
      <c r="A8" s="7" t="s">
        <v>28</v>
      </c>
      <c r="B8" s="14">
        <v>1014</v>
      </c>
      <c r="C8" s="14">
        <v>2049</v>
      </c>
      <c r="D8" s="14">
        <v>1521</v>
      </c>
      <c r="E8" s="14">
        <v>1714</v>
      </c>
      <c r="F8" s="14">
        <v>1716</v>
      </c>
      <c r="G8" s="14">
        <v>2030</v>
      </c>
      <c r="H8" s="14">
        <v>1752</v>
      </c>
      <c r="I8" s="14">
        <f t="shared" si="0"/>
        <v>1603</v>
      </c>
      <c r="J8" s="14">
        <f t="shared" si="1"/>
        <v>1685</v>
      </c>
      <c r="K8" s="7" t="s">
        <v>28</v>
      </c>
      <c r="L8" s="14">
        <v>1642</v>
      </c>
      <c r="M8" s="14">
        <v>1930</v>
      </c>
      <c r="N8" s="14">
        <v>1879</v>
      </c>
      <c r="O8" s="14">
        <v>2140</v>
      </c>
      <c r="P8" s="14">
        <v>2350</v>
      </c>
      <c r="Q8" s="14">
        <v>2693</v>
      </c>
      <c r="R8" s="14">
        <v>2142</v>
      </c>
      <c r="S8" s="14">
        <f t="shared" si="2"/>
        <v>1988</v>
      </c>
      <c r="T8" s="14">
        <f t="shared" si="3"/>
        <v>2111</v>
      </c>
    </row>
    <row r="9" spans="1:20" ht="14.25" customHeight="1">
      <c r="A9" s="7" t="s">
        <v>29</v>
      </c>
      <c r="B9" s="14">
        <v>737</v>
      </c>
      <c r="C9" s="14">
        <v>1588</v>
      </c>
      <c r="D9" s="14">
        <v>1072</v>
      </c>
      <c r="E9" s="14">
        <v>1117</v>
      </c>
      <c r="F9" s="14">
        <v>1244</v>
      </c>
      <c r="G9" s="14">
        <v>1568</v>
      </c>
      <c r="H9" s="14">
        <v>1287</v>
      </c>
      <c r="I9" s="14">
        <f t="shared" si="0"/>
        <v>1152</v>
      </c>
      <c r="J9" s="14">
        <f t="shared" si="1"/>
        <v>1230</v>
      </c>
      <c r="K9" s="7" t="s">
        <v>29</v>
      </c>
      <c r="L9" s="14">
        <v>1005</v>
      </c>
      <c r="M9" s="14">
        <v>1418</v>
      </c>
      <c r="N9" s="14">
        <v>1325</v>
      </c>
      <c r="O9" s="14">
        <v>1476</v>
      </c>
      <c r="P9" s="14">
        <v>1589</v>
      </c>
      <c r="Q9" s="14">
        <v>1986</v>
      </c>
      <c r="R9" s="14">
        <v>1637</v>
      </c>
      <c r="S9" s="14">
        <f t="shared" si="2"/>
        <v>1363</v>
      </c>
      <c r="T9" s="14">
        <f t="shared" si="3"/>
        <v>1491</v>
      </c>
    </row>
    <row r="10" spans="1:20" ht="14.25" customHeight="1">
      <c r="A10" s="7" t="s">
        <v>30</v>
      </c>
      <c r="B10" s="14">
        <v>673</v>
      </c>
      <c r="C10" s="14">
        <v>1392</v>
      </c>
      <c r="D10" s="14">
        <v>857</v>
      </c>
      <c r="E10" s="14">
        <v>892</v>
      </c>
      <c r="F10" s="14">
        <v>989</v>
      </c>
      <c r="G10" s="14">
        <v>1193</v>
      </c>
      <c r="H10" s="14">
        <v>970</v>
      </c>
      <c r="I10" s="14">
        <f t="shared" si="0"/>
        <v>961</v>
      </c>
      <c r="J10" s="14">
        <f t="shared" si="1"/>
        <v>995</v>
      </c>
      <c r="K10" s="7" t="s">
        <v>30</v>
      </c>
      <c r="L10" s="14">
        <v>725</v>
      </c>
      <c r="M10" s="14">
        <v>1080</v>
      </c>
      <c r="N10" s="14">
        <v>1045</v>
      </c>
      <c r="O10" s="14">
        <v>1187</v>
      </c>
      <c r="P10" s="14">
        <v>1195</v>
      </c>
      <c r="Q10" s="14">
        <v>1567</v>
      </c>
      <c r="R10" s="14">
        <v>1215</v>
      </c>
      <c r="S10" s="14">
        <f t="shared" si="2"/>
        <v>1046</v>
      </c>
      <c r="T10" s="14">
        <f t="shared" si="3"/>
        <v>1145</v>
      </c>
    </row>
    <row r="11" spans="1:20" ht="14.25" customHeight="1">
      <c r="A11" s="7" t="s">
        <v>31</v>
      </c>
      <c r="B11" s="14">
        <v>1000</v>
      </c>
      <c r="C11" s="14">
        <v>1305</v>
      </c>
      <c r="D11" s="14">
        <v>1000</v>
      </c>
      <c r="E11" s="14">
        <v>1055</v>
      </c>
      <c r="F11" s="14">
        <v>1089</v>
      </c>
      <c r="G11" s="14">
        <v>1224</v>
      </c>
      <c r="H11" s="14">
        <v>922</v>
      </c>
      <c r="I11" s="14">
        <f t="shared" si="0"/>
        <v>1090</v>
      </c>
      <c r="J11" s="14">
        <f t="shared" si="1"/>
        <v>1085</v>
      </c>
      <c r="K11" s="7" t="s">
        <v>31</v>
      </c>
      <c r="L11" s="14">
        <v>890</v>
      </c>
      <c r="M11" s="14">
        <v>1083</v>
      </c>
      <c r="N11" s="14">
        <v>964</v>
      </c>
      <c r="O11" s="14">
        <v>1056</v>
      </c>
      <c r="P11" s="14">
        <v>1126</v>
      </c>
      <c r="Q11" s="14">
        <v>1238</v>
      </c>
      <c r="R11" s="14">
        <v>1110</v>
      </c>
      <c r="S11" s="14">
        <f t="shared" si="2"/>
        <v>1024</v>
      </c>
      <c r="T11" s="14">
        <f t="shared" si="3"/>
        <v>1067</v>
      </c>
    </row>
    <row r="12" spans="1:20" ht="14.25" customHeight="1">
      <c r="A12" s="8" t="s">
        <v>32</v>
      </c>
      <c r="B12" s="15">
        <v>3014</v>
      </c>
      <c r="C12" s="15">
        <v>3010</v>
      </c>
      <c r="D12" s="15">
        <v>2631</v>
      </c>
      <c r="E12" s="15">
        <v>2669</v>
      </c>
      <c r="F12" s="15">
        <v>2680</v>
      </c>
      <c r="G12" s="15">
        <v>2146</v>
      </c>
      <c r="H12" s="15">
        <v>1557</v>
      </c>
      <c r="I12" s="15">
        <f t="shared" si="0"/>
        <v>2801</v>
      </c>
      <c r="J12" s="15">
        <f t="shared" si="1"/>
        <v>2530</v>
      </c>
      <c r="K12" s="8" t="s">
        <v>32</v>
      </c>
      <c r="L12" s="15">
        <v>2155</v>
      </c>
      <c r="M12" s="15">
        <v>2126</v>
      </c>
      <c r="N12" s="15">
        <v>1959</v>
      </c>
      <c r="O12" s="15">
        <v>2102</v>
      </c>
      <c r="P12" s="15">
        <v>2107</v>
      </c>
      <c r="Q12" s="15">
        <v>1873</v>
      </c>
      <c r="R12" s="15">
        <v>1517</v>
      </c>
      <c r="S12" s="15">
        <f t="shared" si="2"/>
        <v>2090</v>
      </c>
      <c r="T12" s="15">
        <f t="shared" si="3"/>
        <v>1977</v>
      </c>
    </row>
    <row r="13" spans="1:20" ht="14.25" customHeight="1">
      <c r="A13" s="6" t="s">
        <v>33</v>
      </c>
      <c r="B13" s="13">
        <v>3997</v>
      </c>
      <c r="C13" s="13">
        <v>4344</v>
      </c>
      <c r="D13" s="13">
        <v>4385</v>
      </c>
      <c r="E13" s="13">
        <v>4405</v>
      </c>
      <c r="F13" s="13">
        <v>4449</v>
      </c>
      <c r="G13" s="13">
        <v>3298</v>
      </c>
      <c r="H13" s="13">
        <v>2232</v>
      </c>
      <c r="I13" s="13">
        <f t="shared" si="0"/>
        <v>4316</v>
      </c>
      <c r="J13" s="13">
        <f t="shared" si="1"/>
        <v>3873</v>
      </c>
      <c r="K13" s="6" t="s">
        <v>33</v>
      </c>
      <c r="L13" s="13">
        <v>5452</v>
      </c>
      <c r="M13" s="13">
        <v>4728</v>
      </c>
      <c r="N13" s="13">
        <v>4648</v>
      </c>
      <c r="O13" s="13">
        <v>4729</v>
      </c>
      <c r="P13" s="13">
        <v>4617</v>
      </c>
      <c r="Q13" s="13">
        <v>3171</v>
      </c>
      <c r="R13" s="13">
        <v>2168</v>
      </c>
      <c r="S13" s="13">
        <f t="shared" si="2"/>
        <v>4835</v>
      </c>
      <c r="T13" s="13">
        <f t="shared" si="3"/>
        <v>4216</v>
      </c>
    </row>
    <row r="14" spans="1:20" ht="14.25" customHeight="1">
      <c r="A14" s="7" t="s">
        <v>34</v>
      </c>
      <c r="B14" s="14">
        <v>3748</v>
      </c>
      <c r="C14" s="14">
        <v>4660</v>
      </c>
      <c r="D14" s="14">
        <v>4730</v>
      </c>
      <c r="E14" s="14">
        <v>3890</v>
      </c>
      <c r="F14" s="14">
        <v>4807</v>
      </c>
      <c r="G14" s="14">
        <v>3899</v>
      </c>
      <c r="H14" s="14">
        <v>2795</v>
      </c>
      <c r="I14" s="14">
        <f t="shared" si="0"/>
        <v>4367</v>
      </c>
      <c r="J14" s="14">
        <f t="shared" si="1"/>
        <v>4076</v>
      </c>
      <c r="K14" s="7" t="s">
        <v>34</v>
      </c>
      <c r="L14" s="14">
        <v>6832</v>
      </c>
      <c r="M14" s="14">
        <v>6754</v>
      </c>
      <c r="N14" s="14">
        <v>6625</v>
      </c>
      <c r="O14" s="14">
        <v>6481</v>
      </c>
      <c r="P14" s="14">
        <v>6606</v>
      </c>
      <c r="Q14" s="14">
        <v>5020</v>
      </c>
      <c r="R14" s="14">
        <v>2822</v>
      </c>
      <c r="S14" s="14">
        <f t="shared" si="2"/>
        <v>6660</v>
      </c>
      <c r="T14" s="14">
        <f t="shared" si="3"/>
        <v>5877</v>
      </c>
    </row>
    <row r="15" spans="1:20" ht="14.25" customHeight="1">
      <c r="A15" s="7" t="s">
        <v>35</v>
      </c>
      <c r="B15" s="14">
        <v>4118</v>
      </c>
      <c r="C15" s="14">
        <v>4111</v>
      </c>
      <c r="D15" s="14">
        <v>4297</v>
      </c>
      <c r="E15" s="14">
        <v>4067</v>
      </c>
      <c r="F15" s="14">
        <v>4213</v>
      </c>
      <c r="G15" s="14">
        <v>4832</v>
      </c>
      <c r="H15" s="14">
        <v>3933</v>
      </c>
      <c r="I15" s="14">
        <f t="shared" si="0"/>
        <v>4161</v>
      </c>
      <c r="J15" s="14">
        <f t="shared" si="1"/>
        <v>4224</v>
      </c>
      <c r="K15" s="7" t="s">
        <v>35</v>
      </c>
      <c r="L15" s="14">
        <v>6505</v>
      </c>
      <c r="M15" s="14">
        <v>6549</v>
      </c>
      <c r="N15" s="14">
        <v>6548</v>
      </c>
      <c r="O15" s="14">
        <v>4598</v>
      </c>
      <c r="P15" s="14">
        <v>6627</v>
      </c>
      <c r="Q15" s="14">
        <v>5831</v>
      </c>
      <c r="R15" s="14">
        <v>3386</v>
      </c>
      <c r="S15" s="14">
        <f t="shared" si="2"/>
        <v>6165</v>
      </c>
      <c r="T15" s="14">
        <f t="shared" si="3"/>
        <v>5721</v>
      </c>
    </row>
    <row r="16" spans="1:20" ht="14.25" customHeight="1">
      <c r="A16" s="7" t="s">
        <v>36</v>
      </c>
      <c r="B16" s="14">
        <v>4770</v>
      </c>
      <c r="C16" s="14">
        <v>4770</v>
      </c>
      <c r="D16" s="14">
        <v>4802</v>
      </c>
      <c r="E16" s="14">
        <v>4947</v>
      </c>
      <c r="F16" s="14">
        <v>4714</v>
      </c>
      <c r="G16" s="14">
        <v>4705</v>
      </c>
      <c r="H16" s="14">
        <v>4333</v>
      </c>
      <c r="I16" s="14">
        <f t="shared" si="0"/>
        <v>4801</v>
      </c>
      <c r="J16" s="14">
        <f t="shared" si="1"/>
        <v>4720</v>
      </c>
      <c r="K16" s="7" t="s">
        <v>36</v>
      </c>
      <c r="L16" s="14">
        <v>5176</v>
      </c>
      <c r="M16" s="14">
        <v>5559</v>
      </c>
      <c r="N16" s="14">
        <v>5671</v>
      </c>
      <c r="O16" s="14">
        <v>6011</v>
      </c>
      <c r="P16" s="14">
        <v>5717</v>
      </c>
      <c r="Q16" s="14">
        <v>5364</v>
      </c>
      <c r="R16" s="14">
        <v>3577</v>
      </c>
      <c r="S16" s="14">
        <f t="shared" si="2"/>
        <v>5627</v>
      </c>
      <c r="T16" s="14">
        <f t="shared" si="3"/>
        <v>5296</v>
      </c>
    </row>
    <row r="17" spans="1:20" ht="14.25" customHeight="1">
      <c r="A17" s="7" t="s">
        <v>37</v>
      </c>
      <c r="B17" s="14">
        <v>4744</v>
      </c>
      <c r="C17" s="14">
        <v>4950</v>
      </c>
      <c r="D17" s="14">
        <v>4858</v>
      </c>
      <c r="E17" s="14">
        <v>4797</v>
      </c>
      <c r="F17" s="14">
        <v>4815</v>
      </c>
      <c r="G17" s="14">
        <v>4715</v>
      </c>
      <c r="H17" s="14">
        <v>4818</v>
      </c>
      <c r="I17" s="14">
        <f t="shared" si="0"/>
        <v>4833</v>
      </c>
      <c r="J17" s="14">
        <f t="shared" si="1"/>
        <v>4814</v>
      </c>
      <c r="K17" s="7" t="s">
        <v>37</v>
      </c>
      <c r="L17" s="14">
        <v>5200</v>
      </c>
      <c r="M17" s="14">
        <v>5360</v>
      </c>
      <c r="N17" s="14">
        <v>5264</v>
      </c>
      <c r="O17" s="14">
        <v>5673</v>
      </c>
      <c r="P17" s="14">
        <v>5345</v>
      </c>
      <c r="Q17" s="14">
        <v>5143</v>
      </c>
      <c r="R17" s="14">
        <v>4417</v>
      </c>
      <c r="S17" s="14">
        <f t="shared" si="2"/>
        <v>5368</v>
      </c>
      <c r="T17" s="14">
        <f t="shared" si="3"/>
        <v>5200</v>
      </c>
    </row>
    <row r="18" spans="1:20" ht="14.25" customHeight="1">
      <c r="A18" s="8" t="s">
        <v>38</v>
      </c>
      <c r="B18" s="15">
        <v>4693</v>
      </c>
      <c r="C18" s="15">
        <v>4546</v>
      </c>
      <c r="D18" s="15">
        <v>4774</v>
      </c>
      <c r="E18" s="15">
        <v>4621</v>
      </c>
      <c r="F18" s="15">
        <v>4557</v>
      </c>
      <c r="G18" s="15">
        <v>4837</v>
      </c>
      <c r="H18" s="15">
        <v>4721</v>
      </c>
      <c r="I18" s="15">
        <f t="shared" si="0"/>
        <v>4638</v>
      </c>
      <c r="J18" s="15">
        <f t="shared" si="1"/>
        <v>4678</v>
      </c>
      <c r="K18" s="8" t="s">
        <v>38</v>
      </c>
      <c r="L18" s="15">
        <v>5045</v>
      </c>
      <c r="M18" s="15">
        <v>4940</v>
      </c>
      <c r="N18" s="15">
        <v>5137</v>
      </c>
      <c r="O18" s="15">
        <v>5152</v>
      </c>
      <c r="P18" s="15">
        <v>4319</v>
      </c>
      <c r="Q18" s="15">
        <v>4919</v>
      </c>
      <c r="R18" s="15">
        <v>4676</v>
      </c>
      <c r="S18" s="15">
        <f t="shared" si="2"/>
        <v>4919</v>
      </c>
      <c r="T18" s="15">
        <f t="shared" si="3"/>
        <v>4884</v>
      </c>
    </row>
    <row r="19" spans="1:20" ht="14.25" customHeight="1">
      <c r="A19" s="6" t="s">
        <v>39</v>
      </c>
      <c r="B19" s="13">
        <v>4364</v>
      </c>
      <c r="C19" s="13">
        <v>4386</v>
      </c>
      <c r="D19" s="13">
        <v>4572</v>
      </c>
      <c r="E19" s="13">
        <v>4534</v>
      </c>
      <c r="F19" s="13">
        <v>4538</v>
      </c>
      <c r="G19" s="13">
        <v>4752</v>
      </c>
      <c r="H19" s="13">
        <v>4647</v>
      </c>
      <c r="I19" s="13">
        <f t="shared" si="0"/>
        <v>4479</v>
      </c>
      <c r="J19" s="13">
        <f t="shared" si="1"/>
        <v>4542</v>
      </c>
      <c r="K19" s="6" t="s">
        <v>39</v>
      </c>
      <c r="L19" s="13">
        <v>4658</v>
      </c>
      <c r="M19" s="13">
        <v>4589</v>
      </c>
      <c r="N19" s="13">
        <v>4761</v>
      </c>
      <c r="O19" s="13">
        <v>4758</v>
      </c>
      <c r="P19" s="13">
        <v>4318</v>
      </c>
      <c r="Q19" s="13">
        <v>5271</v>
      </c>
      <c r="R19" s="13">
        <v>4834</v>
      </c>
      <c r="S19" s="13">
        <f t="shared" si="2"/>
        <v>4617</v>
      </c>
      <c r="T19" s="13">
        <f t="shared" si="3"/>
        <v>4741</v>
      </c>
    </row>
    <row r="20" spans="1:20" ht="14.25" customHeight="1">
      <c r="A20" s="7" t="s">
        <v>40</v>
      </c>
      <c r="B20" s="14">
        <v>5023</v>
      </c>
      <c r="C20" s="14">
        <v>4896</v>
      </c>
      <c r="D20" s="14">
        <v>4774</v>
      </c>
      <c r="E20" s="14">
        <v>4868</v>
      </c>
      <c r="F20" s="14">
        <v>4544</v>
      </c>
      <c r="G20" s="14">
        <v>5011</v>
      </c>
      <c r="H20" s="14">
        <v>4909</v>
      </c>
      <c r="I20" s="14">
        <f t="shared" si="0"/>
        <v>4821</v>
      </c>
      <c r="J20" s="14">
        <f t="shared" si="1"/>
        <v>4861</v>
      </c>
      <c r="K20" s="7" t="s">
        <v>40</v>
      </c>
      <c r="L20" s="14">
        <v>4977</v>
      </c>
      <c r="M20" s="14">
        <v>5062</v>
      </c>
      <c r="N20" s="14">
        <v>4899</v>
      </c>
      <c r="O20" s="14">
        <v>4853</v>
      </c>
      <c r="P20" s="14">
        <v>5041</v>
      </c>
      <c r="Q20" s="14">
        <v>5489</v>
      </c>
      <c r="R20" s="14">
        <v>4919</v>
      </c>
      <c r="S20" s="14">
        <f t="shared" si="2"/>
        <v>4966</v>
      </c>
      <c r="T20" s="14">
        <f t="shared" si="3"/>
        <v>5034</v>
      </c>
    </row>
    <row r="21" spans="1:20" ht="14.25" customHeight="1">
      <c r="A21" s="7" t="s">
        <v>41</v>
      </c>
      <c r="B21" s="14">
        <v>5246</v>
      </c>
      <c r="C21" s="14">
        <v>5131</v>
      </c>
      <c r="D21" s="14">
        <v>5243</v>
      </c>
      <c r="E21" s="14">
        <v>4320</v>
      </c>
      <c r="F21" s="14">
        <v>5332</v>
      </c>
      <c r="G21" s="14">
        <v>4886</v>
      </c>
      <c r="H21" s="14">
        <v>4667</v>
      </c>
      <c r="I21" s="14">
        <f t="shared" si="0"/>
        <v>5054</v>
      </c>
      <c r="J21" s="14">
        <f t="shared" si="1"/>
        <v>4975</v>
      </c>
      <c r="K21" s="7" t="s">
        <v>41</v>
      </c>
      <c r="L21" s="14">
        <v>5250</v>
      </c>
      <c r="M21" s="14">
        <v>5248</v>
      </c>
      <c r="N21" s="14">
        <v>5287</v>
      </c>
      <c r="O21" s="14">
        <v>4695</v>
      </c>
      <c r="P21" s="14">
        <v>5474</v>
      </c>
      <c r="Q21" s="14">
        <v>5362</v>
      </c>
      <c r="R21" s="14">
        <v>4695</v>
      </c>
      <c r="S21" s="14">
        <f t="shared" si="2"/>
        <v>5191</v>
      </c>
      <c r="T21" s="14">
        <f t="shared" si="3"/>
        <v>5144</v>
      </c>
    </row>
    <row r="22" spans="1:20" ht="14.25" customHeight="1">
      <c r="A22" s="7" t="s">
        <v>42</v>
      </c>
      <c r="B22" s="14">
        <v>5228</v>
      </c>
      <c r="C22" s="14">
        <v>4953</v>
      </c>
      <c r="D22" s="14">
        <v>5033</v>
      </c>
      <c r="E22" s="14">
        <v>5210</v>
      </c>
      <c r="F22" s="14">
        <v>5274</v>
      </c>
      <c r="G22" s="14">
        <v>5043</v>
      </c>
      <c r="H22" s="14">
        <v>4915</v>
      </c>
      <c r="I22" s="14">
        <f t="shared" si="0"/>
        <v>5140</v>
      </c>
      <c r="J22" s="14">
        <f t="shared" si="1"/>
        <v>5094</v>
      </c>
      <c r="K22" s="7" t="s">
        <v>42</v>
      </c>
      <c r="L22" s="14">
        <v>5246</v>
      </c>
      <c r="M22" s="14">
        <v>5173</v>
      </c>
      <c r="N22" s="14">
        <v>4334</v>
      </c>
      <c r="O22" s="14">
        <v>5070</v>
      </c>
      <c r="P22" s="14">
        <v>5245</v>
      </c>
      <c r="Q22" s="14">
        <v>5341</v>
      </c>
      <c r="R22" s="14">
        <v>4839</v>
      </c>
      <c r="S22" s="14">
        <f t="shared" si="2"/>
        <v>5014</v>
      </c>
      <c r="T22" s="14">
        <f t="shared" si="3"/>
        <v>5035</v>
      </c>
    </row>
    <row r="23" spans="1:20" ht="14.25" customHeight="1">
      <c r="A23" s="7" t="s">
        <v>43</v>
      </c>
      <c r="B23" s="14">
        <v>5264</v>
      </c>
      <c r="C23" s="14">
        <v>5340</v>
      </c>
      <c r="D23" s="14">
        <v>5326</v>
      </c>
      <c r="E23" s="14">
        <v>5439</v>
      </c>
      <c r="F23" s="14">
        <v>5248</v>
      </c>
      <c r="G23" s="14">
        <v>4690</v>
      </c>
      <c r="H23" s="14">
        <v>4901</v>
      </c>
      <c r="I23" s="14">
        <f t="shared" si="0"/>
        <v>5323</v>
      </c>
      <c r="J23" s="14">
        <f t="shared" si="1"/>
        <v>5173</v>
      </c>
      <c r="K23" s="7" t="s">
        <v>43</v>
      </c>
      <c r="L23" s="14">
        <v>4422</v>
      </c>
      <c r="M23" s="14">
        <v>5214</v>
      </c>
      <c r="N23" s="14">
        <v>4899</v>
      </c>
      <c r="O23" s="14">
        <v>5002</v>
      </c>
      <c r="P23" s="14">
        <v>5062</v>
      </c>
      <c r="Q23" s="14">
        <v>5026</v>
      </c>
      <c r="R23" s="14">
        <v>4711</v>
      </c>
      <c r="S23" s="14">
        <f t="shared" si="2"/>
        <v>4920</v>
      </c>
      <c r="T23" s="14">
        <f t="shared" si="3"/>
        <v>4905</v>
      </c>
    </row>
    <row r="24" spans="1:20" ht="14.25" customHeight="1">
      <c r="A24" s="8" t="s">
        <v>44</v>
      </c>
      <c r="B24" s="15">
        <v>5767</v>
      </c>
      <c r="C24" s="15">
        <v>5670</v>
      </c>
      <c r="D24" s="15">
        <v>5692</v>
      </c>
      <c r="E24" s="15">
        <v>5557</v>
      </c>
      <c r="F24" s="15">
        <v>5313</v>
      </c>
      <c r="G24" s="15">
        <v>4649</v>
      </c>
      <c r="H24" s="15">
        <v>5181</v>
      </c>
      <c r="I24" s="15">
        <f t="shared" si="0"/>
        <v>5600</v>
      </c>
      <c r="J24" s="15">
        <f t="shared" si="1"/>
        <v>5404</v>
      </c>
      <c r="K24" s="8" t="s">
        <v>44</v>
      </c>
      <c r="L24" s="15">
        <v>5192</v>
      </c>
      <c r="M24" s="15">
        <v>5188</v>
      </c>
      <c r="N24" s="15">
        <v>5281</v>
      </c>
      <c r="O24" s="15">
        <v>4959</v>
      </c>
      <c r="P24" s="15">
        <v>5196</v>
      </c>
      <c r="Q24" s="15">
        <v>5197</v>
      </c>
      <c r="R24" s="15">
        <v>4587</v>
      </c>
      <c r="S24" s="15">
        <f t="shared" si="2"/>
        <v>5163</v>
      </c>
      <c r="T24" s="15">
        <f t="shared" si="3"/>
        <v>5086</v>
      </c>
    </row>
    <row r="25" spans="1:20" ht="14.25" customHeight="1">
      <c r="A25" s="6" t="s">
        <v>45</v>
      </c>
      <c r="B25" s="13">
        <v>5559</v>
      </c>
      <c r="C25" s="13">
        <v>4869</v>
      </c>
      <c r="D25" s="13">
        <v>5389</v>
      </c>
      <c r="E25" s="13">
        <v>5486</v>
      </c>
      <c r="F25" s="13">
        <v>4659</v>
      </c>
      <c r="G25" s="13">
        <v>4016</v>
      </c>
      <c r="H25" s="13">
        <v>4650</v>
      </c>
      <c r="I25" s="13">
        <f t="shared" si="0"/>
        <v>5192</v>
      </c>
      <c r="J25" s="13">
        <f t="shared" si="1"/>
        <v>4947</v>
      </c>
      <c r="K25" s="6" t="s">
        <v>45</v>
      </c>
      <c r="L25" s="13">
        <v>5406</v>
      </c>
      <c r="M25" s="13">
        <v>4884</v>
      </c>
      <c r="N25" s="13">
        <v>5531</v>
      </c>
      <c r="O25" s="13">
        <v>5374</v>
      </c>
      <c r="P25" s="13">
        <v>5135</v>
      </c>
      <c r="Q25" s="13">
        <v>5173</v>
      </c>
      <c r="R25" s="13">
        <v>4357</v>
      </c>
      <c r="S25" s="13">
        <f t="shared" si="2"/>
        <v>5266</v>
      </c>
      <c r="T25" s="13">
        <f t="shared" si="3"/>
        <v>5123</v>
      </c>
    </row>
    <row r="26" spans="1:20" ht="14.25" customHeight="1">
      <c r="A26" s="7" t="s">
        <v>46</v>
      </c>
      <c r="B26" s="14">
        <v>5509</v>
      </c>
      <c r="C26" s="14">
        <v>4883</v>
      </c>
      <c r="D26" s="14">
        <v>5468</v>
      </c>
      <c r="E26" s="14">
        <v>5390</v>
      </c>
      <c r="F26" s="14">
        <v>4081</v>
      </c>
      <c r="G26" s="14">
        <v>4983</v>
      </c>
      <c r="H26" s="14">
        <v>4436</v>
      </c>
      <c r="I26" s="14">
        <f t="shared" si="0"/>
        <v>5066</v>
      </c>
      <c r="J26" s="14">
        <f t="shared" si="1"/>
        <v>4964</v>
      </c>
      <c r="K26" s="7" t="s">
        <v>46</v>
      </c>
      <c r="L26" s="14">
        <v>5143</v>
      </c>
      <c r="M26" s="14">
        <v>4632</v>
      </c>
      <c r="N26" s="14">
        <v>5117</v>
      </c>
      <c r="O26" s="14">
        <v>5000</v>
      </c>
      <c r="P26" s="14">
        <v>4864</v>
      </c>
      <c r="Q26" s="14">
        <v>4681</v>
      </c>
      <c r="R26" s="14">
        <v>4213</v>
      </c>
      <c r="S26" s="14">
        <f t="shared" si="2"/>
        <v>4951</v>
      </c>
      <c r="T26" s="14">
        <f t="shared" si="3"/>
        <v>4807</v>
      </c>
    </row>
    <row r="27" spans="1:20" ht="14.25" customHeight="1">
      <c r="A27" s="7" t="s">
        <v>47</v>
      </c>
      <c r="B27" s="14">
        <v>4857</v>
      </c>
      <c r="C27" s="14">
        <v>4930</v>
      </c>
      <c r="D27" s="14">
        <v>4811</v>
      </c>
      <c r="E27" s="14">
        <v>4660</v>
      </c>
      <c r="F27" s="14">
        <v>5102</v>
      </c>
      <c r="G27" s="14">
        <v>4434</v>
      </c>
      <c r="H27" s="14">
        <v>4648</v>
      </c>
      <c r="I27" s="14">
        <f t="shared" si="0"/>
        <v>4872</v>
      </c>
      <c r="J27" s="14">
        <f t="shared" si="1"/>
        <v>4777</v>
      </c>
      <c r="K27" s="7" t="s">
        <v>47</v>
      </c>
      <c r="L27" s="14">
        <v>4750</v>
      </c>
      <c r="M27" s="14">
        <v>4383</v>
      </c>
      <c r="N27" s="14">
        <v>4530</v>
      </c>
      <c r="O27" s="14">
        <v>4527</v>
      </c>
      <c r="P27" s="14">
        <v>4344</v>
      </c>
      <c r="Q27" s="14">
        <v>4658</v>
      </c>
      <c r="R27" s="14">
        <v>4353</v>
      </c>
      <c r="S27" s="14">
        <f t="shared" si="2"/>
        <v>4507</v>
      </c>
      <c r="T27" s="14">
        <f t="shared" si="3"/>
        <v>4506</v>
      </c>
    </row>
    <row r="28" spans="1:20" ht="14.25" customHeight="1">
      <c r="A28" s="7" t="s">
        <v>48</v>
      </c>
      <c r="B28" s="14">
        <v>4665</v>
      </c>
      <c r="C28" s="14">
        <v>4832</v>
      </c>
      <c r="D28" s="14">
        <v>4537</v>
      </c>
      <c r="E28" s="14">
        <v>4985</v>
      </c>
      <c r="F28" s="14">
        <v>5094</v>
      </c>
      <c r="G28" s="14">
        <v>4472</v>
      </c>
      <c r="H28" s="14">
        <v>4334</v>
      </c>
      <c r="I28" s="14">
        <f t="shared" si="0"/>
        <v>4823</v>
      </c>
      <c r="J28" s="14">
        <f t="shared" si="1"/>
        <v>4703</v>
      </c>
      <c r="K28" s="7" t="s">
        <v>48</v>
      </c>
      <c r="L28" s="14">
        <v>4397</v>
      </c>
      <c r="M28" s="14">
        <v>4389</v>
      </c>
      <c r="N28" s="14">
        <v>4301</v>
      </c>
      <c r="O28" s="14">
        <v>4565</v>
      </c>
      <c r="P28" s="14">
        <v>4721</v>
      </c>
      <c r="Q28" s="14">
        <v>3819</v>
      </c>
      <c r="R28" s="14">
        <v>4370</v>
      </c>
      <c r="S28" s="14">
        <f t="shared" si="2"/>
        <v>4475</v>
      </c>
      <c r="T28" s="14">
        <f t="shared" si="3"/>
        <v>4366</v>
      </c>
    </row>
    <row r="29" spans="1:20" ht="14.25" customHeight="1">
      <c r="A29" s="7" t="s">
        <v>49</v>
      </c>
      <c r="B29" s="14">
        <v>3809</v>
      </c>
      <c r="C29" s="14">
        <v>4105</v>
      </c>
      <c r="D29" s="14">
        <v>3918</v>
      </c>
      <c r="E29" s="14">
        <v>4230</v>
      </c>
      <c r="F29" s="14">
        <v>4290</v>
      </c>
      <c r="G29" s="14">
        <v>4202</v>
      </c>
      <c r="H29" s="14">
        <v>3689</v>
      </c>
      <c r="I29" s="14">
        <f t="shared" si="0"/>
        <v>4070</v>
      </c>
      <c r="J29" s="14">
        <f t="shared" si="1"/>
        <v>4035</v>
      </c>
      <c r="K29" s="7" t="s">
        <v>49</v>
      </c>
      <c r="L29" s="14">
        <v>4129</v>
      </c>
      <c r="M29" s="14">
        <v>4138</v>
      </c>
      <c r="N29" s="14">
        <v>4554</v>
      </c>
      <c r="O29" s="14">
        <v>4374</v>
      </c>
      <c r="P29" s="14">
        <v>4592</v>
      </c>
      <c r="Q29" s="14">
        <v>4586</v>
      </c>
      <c r="R29" s="14">
        <v>4042</v>
      </c>
      <c r="S29" s="14">
        <f t="shared" si="2"/>
        <v>4357</v>
      </c>
      <c r="T29" s="14">
        <f t="shared" si="3"/>
        <v>4345</v>
      </c>
    </row>
    <row r="30" spans="1:20" ht="14.25" customHeight="1">
      <c r="A30" s="8" t="s">
        <v>50</v>
      </c>
      <c r="B30" s="15">
        <v>3204</v>
      </c>
      <c r="C30" s="15">
        <v>2913</v>
      </c>
      <c r="D30" s="15">
        <v>3253</v>
      </c>
      <c r="E30" s="15">
        <v>3326</v>
      </c>
      <c r="F30" s="15">
        <v>3338</v>
      </c>
      <c r="G30" s="15">
        <v>3311</v>
      </c>
      <c r="H30" s="15">
        <v>2506</v>
      </c>
      <c r="I30" s="15">
        <f t="shared" si="0"/>
        <v>3207</v>
      </c>
      <c r="J30" s="15">
        <f t="shared" si="1"/>
        <v>3122</v>
      </c>
      <c r="K30" s="8" t="s">
        <v>50</v>
      </c>
      <c r="L30" s="15">
        <v>3632</v>
      </c>
      <c r="M30" s="15">
        <v>3900</v>
      </c>
      <c r="N30" s="15">
        <v>3796</v>
      </c>
      <c r="O30" s="15">
        <v>3991</v>
      </c>
      <c r="P30" s="15">
        <v>4068</v>
      </c>
      <c r="Q30" s="15">
        <v>4169</v>
      </c>
      <c r="R30" s="15">
        <v>3318</v>
      </c>
      <c r="S30" s="15">
        <f t="shared" si="2"/>
        <v>3877</v>
      </c>
      <c r="T30" s="15">
        <f t="shared" si="3"/>
        <v>3839</v>
      </c>
    </row>
    <row r="31" spans="1:20" ht="14.25" customHeight="1">
      <c r="A31" s="6" t="s">
        <v>51</v>
      </c>
      <c r="B31" s="13">
        <f t="shared" ref="B31:J31" si="4">SUM(B7:B30)</f>
        <v>92617</v>
      </c>
      <c r="C31" s="13">
        <f t="shared" si="4"/>
        <v>96548</v>
      </c>
      <c r="D31" s="13">
        <f t="shared" si="4"/>
        <v>95158</v>
      </c>
      <c r="E31" s="13">
        <f t="shared" si="4"/>
        <v>94653</v>
      </c>
      <c r="F31" s="13">
        <f t="shared" si="4"/>
        <v>94631</v>
      </c>
      <c r="G31" s="13">
        <f t="shared" si="4"/>
        <v>91409</v>
      </c>
      <c r="H31" s="13">
        <f t="shared" si="4"/>
        <v>85339</v>
      </c>
      <c r="I31" s="13">
        <f t="shared" si="4"/>
        <v>94723</v>
      </c>
      <c r="J31" s="13">
        <f t="shared" si="4"/>
        <v>92909</v>
      </c>
      <c r="K31" s="6" t="s">
        <v>51</v>
      </c>
      <c r="L31" s="13">
        <f t="shared" ref="L31:T31" si="5">SUM(L7:L30)</f>
        <v>99933</v>
      </c>
      <c r="M31" s="13">
        <f t="shared" si="5"/>
        <v>101040</v>
      </c>
      <c r="N31" s="13">
        <f t="shared" si="5"/>
        <v>101118</v>
      </c>
      <c r="O31" s="13">
        <f t="shared" si="5"/>
        <v>100649</v>
      </c>
      <c r="P31" s="13">
        <f t="shared" si="5"/>
        <v>102743</v>
      </c>
      <c r="Q31" s="13">
        <f t="shared" si="5"/>
        <v>100811</v>
      </c>
      <c r="R31" s="13">
        <f t="shared" si="5"/>
        <v>85052</v>
      </c>
      <c r="S31" s="13">
        <f t="shared" si="5"/>
        <v>101097</v>
      </c>
      <c r="T31" s="13">
        <f t="shared" si="5"/>
        <v>98762</v>
      </c>
    </row>
    <row r="32" spans="1:20" ht="14.25" customHeight="1">
      <c r="A32" s="8" t="s">
        <v>52</v>
      </c>
      <c r="B32" s="15">
        <f t="shared" ref="B32:J32" si="6">ROUND(AVERAGE(B7:B30),0)</f>
        <v>3859</v>
      </c>
      <c r="C32" s="15">
        <f t="shared" si="6"/>
        <v>4023</v>
      </c>
      <c r="D32" s="15">
        <f t="shared" si="6"/>
        <v>3965</v>
      </c>
      <c r="E32" s="15">
        <f t="shared" si="6"/>
        <v>3944</v>
      </c>
      <c r="F32" s="15">
        <f t="shared" si="6"/>
        <v>3943</v>
      </c>
      <c r="G32" s="15">
        <f t="shared" si="6"/>
        <v>3809</v>
      </c>
      <c r="H32" s="15">
        <f t="shared" si="6"/>
        <v>3556</v>
      </c>
      <c r="I32" s="15">
        <f t="shared" si="6"/>
        <v>3947</v>
      </c>
      <c r="J32" s="15">
        <f t="shared" si="6"/>
        <v>3871</v>
      </c>
      <c r="K32" s="8" t="s">
        <v>52</v>
      </c>
      <c r="L32" s="15">
        <f t="shared" ref="L32:T32" si="7">ROUND(AVERAGE(L7:L30),0)</f>
        <v>4164</v>
      </c>
      <c r="M32" s="15">
        <f t="shared" si="7"/>
        <v>4210</v>
      </c>
      <c r="N32" s="15">
        <f t="shared" si="7"/>
        <v>4213</v>
      </c>
      <c r="O32" s="15">
        <f t="shared" si="7"/>
        <v>4194</v>
      </c>
      <c r="P32" s="15">
        <f t="shared" si="7"/>
        <v>4281</v>
      </c>
      <c r="Q32" s="15">
        <f t="shared" si="7"/>
        <v>4200</v>
      </c>
      <c r="R32" s="15">
        <f t="shared" si="7"/>
        <v>3544</v>
      </c>
      <c r="S32" s="15">
        <f t="shared" si="7"/>
        <v>4212</v>
      </c>
      <c r="T32" s="15">
        <f t="shared" si="7"/>
        <v>4115</v>
      </c>
    </row>
    <row r="33" spans="1:20" ht="14.25" customHeight="1">
      <c r="A33" s="6" t="s">
        <v>53</v>
      </c>
      <c r="B33" s="6" t="str">
        <f>A24</f>
        <v>17~18시</v>
      </c>
      <c r="C33" s="6" t="str">
        <f>A24</f>
        <v>17~18시</v>
      </c>
      <c r="D33" s="6" t="str">
        <f>A24</f>
        <v>17~18시</v>
      </c>
      <c r="E33" s="6" t="str">
        <f>A24</f>
        <v>17~18시</v>
      </c>
      <c r="F33" s="6" t="str">
        <f>A21</f>
        <v>14~15시</v>
      </c>
      <c r="G33" s="6" t="str">
        <f>A22</f>
        <v>15~16시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K14</f>
        <v>07~08시</v>
      </c>
      <c r="N33" s="6" t="str">
        <f>K14</f>
        <v>07~08시</v>
      </c>
      <c r="O33" s="6" t="str">
        <f>K14</f>
        <v>07~08시</v>
      </c>
      <c r="P33" s="6" t="str">
        <f>K15</f>
        <v>08~09시</v>
      </c>
      <c r="Q33" s="6" t="str">
        <f>K15</f>
        <v>08~09시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5767</v>
      </c>
      <c r="C34" s="14">
        <f t="shared" si="8"/>
        <v>5670</v>
      </c>
      <c r="D34" s="14">
        <f t="shared" si="8"/>
        <v>5692</v>
      </c>
      <c r="E34" s="14">
        <f t="shared" si="8"/>
        <v>5557</v>
      </c>
      <c r="F34" s="14">
        <f t="shared" si="8"/>
        <v>5332</v>
      </c>
      <c r="G34" s="14">
        <f t="shared" si="8"/>
        <v>5043</v>
      </c>
      <c r="H34" s="14">
        <f t="shared" si="8"/>
        <v>5181</v>
      </c>
      <c r="I34" s="14">
        <f t="shared" si="8"/>
        <v>5600</v>
      </c>
      <c r="J34" s="14">
        <f t="shared" si="8"/>
        <v>5404</v>
      </c>
      <c r="K34" s="7" t="s">
        <v>54</v>
      </c>
      <c r="L34" s="14">
        <f t="shared" ref="L34:T34" si="9">MAX(L7:L30)</f>
        <v>6832</v>
      </c>
      <c r="M34" s="14">
        <f t="shared" si="9"/>
        <v>6754</v>
      </c>
      <c r="N34" s="14">
        <f t="shared" si="9"/>
        <v>6625</v>
      </c>
      <c r="O34" s="14">
        <f t="shared" si="9"/>
        <v>6481</v>
      </c>
      <c r="P34" s="14">
        <f t="shared" si="9"/>
        <v>6627</v>
      </c>
      <c r="Q34" s="14">
        <f t="shared" si="9"/>
        <v>5831</v>
      </c>
      <c r="R34" s="14">
        <f t="shared" si="9"/>
        <v>4919</v>
      </c>
      <c r="S34" s="14">
        <f t="shared" si="9"/>
        <v>6660</v>
      </c>
      <c r="T34" s="14">
        <f t="shared" si="9"/>
        <v>5877</v>
      </c>
    </row>
    <row r="35" spans="1:20" ht="14.25" customHeight="1">
      <c r="A35" s="8" t="s">
        <v>55</v>
      </c>
      <c r="B35" s="11">
        <f t="shared" ref="B35:J35" si="10">ROUND(B34/B31%,2)</f>
        <v>6.23</v>
      </c>
      <c r="C35" s="11">
        <f t="shared" si="10"/>
        <v>5.87</v>
      </c>
      <c r="D35" s="11">
        <f t="shared" si="10"/>
        <v>5.98</v>
      </c>
      <c r="E35" s="11">
        <f t="shared" si="10"/>
        <v>5.87</v>
      </c>
      <c r="F35" s="11">
        <f t="shared" si="10"/>
        <v>5.63</v>
      </c>
      <c r="G35" s="11">
        <f t="shared" si="10"/>
        <v>5.52</v>
      </c>
      <c r="H35" s="11">
        <f t="shared" si="10"/>
        <v>6.07</v>
      </c>
      <c r="I35" s="11">
        <f t="shared" si="10"/>
        <v>5.91</v>
      </c>
      <c r="J35" s="11">
        <f t="shared" si="10"/>
        <v>5.82</v>
      </c>
      <c r="K35" s="8" t="s">
        <v>55</v>
      </c>
      <c r="L35" s="11">
        <f t="shared" ref="L35:T35" si="11">ROUND(L34/L31%,2)</f>
        <v>6.84</v>
      </c>
      <c r="M35" s="11">
        <f t="shared" si="11"/>
        <v>6.68</v>
      </c>
      <c r="N35" s="11">
        <f t="shared" si="11"/>
        <v>6.55</v>
      </c>
      <c r="O35" s="11">
        <f t="shared" si="11"/>
        <v>6.44</v>
      </c>
      <c r="P35" s="11">
        <f t="shared" si="11"/>
        <v>6.45</v>
      </c>
      <c r="Q35" s="11">
        <f t="shared" si="11"/>
        <v>5.78</v>
      </c>
      <c r="R35" s="11">
        <f t="shared" si="11"/>
        <v>5.78</v>
      </c>
      <c r="S35" s="11">
        <f t="shared" si="11"/>
        <v>6.59</v>
      </c>
      <c r="T35" s="11">
        <f t="shared" si="11"/>
        <v>5.95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190739</v>
      </c>
      <c r="D39" s="16">
        <v>92506</v>
      </c>
      <c r="E39" s="17">
        <v>98233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0.48499999999999999</v>
      </c>
      <c r="E40" s="19">
        <f>ROUND(E39/C39,3)</f>
        <v>0.51500000000000001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195820</v>
      </c>
      <c r="D41" s="16">
        <v>94723</v>
      </c>
      <c r="E41" s="17">
        <v>101097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0.48399999999999999</v>
      </c>
      <c r="E42" s="19">
        <f>ROUND(E41/C41,3)</f>
        <v>0.51600000000000001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5081</v>
      </c>
      <c r="D43" s="16">
        <f>D41-D39</f>
        <v>2217</v>
      </c>
      <c r="E43" s="17">
        <f>E41-E39</f>
        <v>2864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2.6638495535784502E-2</v>
      </c>
      <c r="D44" s="18">
        <f>(D41-D39)/D39</f>
        <v>2.3966013015371976E-2</v>
      </c>
      <c r="E44" s="19">
        <f>(E41-E39)/E39</f>
        <v>2.9155171887247665E-2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&amp;C- 135 -</oddFooter>
    <firstFooter>&amp;C- 134 -</first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362</v>
      </c>
      <c r="B1" s="2"/>
      <c r="C1" s="2"/>
      <c r="D1" s="2"/>
      <c r="E1" s="2"/>
      <c r="F1" s="2" t="s">
        <v>363</v>
      </c>
      <c r="G1" s="2"/>
      <c r="H1" s="2"/>
      <c r="I1" s="2"/>
      <c r="J1" s="2"/>
      <c r="K1" s="2" t="s">
        <v>365</v>
      </c>
      <c r="L1" s="2"/>
      <c r="M1" s="2"/>
      <c r="N1" s="2"/>
      <c r="O1" s="2"/>
      <c r="P1" s="2" t="s">
        <v>239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364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366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327</v>
      </c>
      <c r="C7" s="13">
        <v>473</v>
      </c>
      <c r="D7" s="13">
        <v>506</v>
      </c>
      <c r="E7" s="13">
        <v>510</v>
      </c>
      <c r="F7" s="13">
        <v>505</v>
      </c>
      <c r="G7" s="13">
        <v>529</v>
      </c>
      <c r="H7" s="13">
        <v>538</v>
      </c>
      <c r="I7" s="13">
        <f t="shared" ref="I7:I30" si="0">ROUND(AVERAGE(B7:F7),0)</f>
        <v>464</v>
      </c>
      <c r="J7" s="13">
        <f t="shared" ref="J7:J30" si="1">ROUND(AVERAGE(B7:H7),0)</f>
        <v>484</v>
      </c>
      <c r="K7" s="6" t="s">
        <v>27</v>
      </c>
      <c r="L7" s="13">
        <v>337</v>
      </c>
      <c r="M7" s="13">
        <v>450</v>
      </c>
      <c r="N7" s="13">
        <v>446</v>
      </c>
      <c r="O7" s="13">
        <v>491</v>
      </c>
      <c r="P7" s="13">
        <v>502</v>
      </c>
      <c r="Q7" s="13">
        <v>503</v>
      </c>
      <c r="R7" s="13">
        <v>528</v>
      </c>
      <c r="S7" s="13">
        <f t="shared" ref="S7:S30" si="2">ROUND(AVERAGE(L7:P7),0)</f>
        <v>445</v>
      </c>
      <c r="T7" s="13">
        <f t="shared" ref="T7:T30" si="3">ROUND(AVERAGE(L7:R7),0)</f>
        <v>465</v>
      </c>
    </row>
    <row r="8" spans="1:20" ht="14.25" customHeight="1">
      <c r="A8" s="7" t="s">
        <v>28</v>
      </c>
      <c r="B8" s="14">
        <v>269</v>
      </c>
      <c r="C8" s="14">
        <v>363</v>
      </c>
      <c r="D8" s="14">
        <v>358</v>
      </c>
      <c r="E8" s="14">
        <v>396</v>
      </c>
      <c r="F8" s="14">
        <v>417</v>
      </c>
      <c r="G8" s="14">
        <v>431</v>
      </c>
      <c r="H8" s="14">
        <v>370</v>
      </c>
      <c r="I8" s="14">
        <f t="shared" si="0"/>
        <v>361</v>
      </c>
      <c r="J8" s="14">
        <f t="shared" si="1"/>
        <v>372</v>
      </c>
      <c r="K8" s="7" t="s">
        <v>28</v>
      </c>
      <c r="L8" s="14">
        <v>255</v>
      </c>
      <c r="M8" s="14">
        <v>333</v>
      </c>
      <c r="N8" s="14">
        <v>299</v>
      </c>
      <c r="O8" s="14">
        <v>347</v>
      </c>
      <c r="P8" s="14">
        <v>390</v>
      </c>
      <c r="Q8" s="14">
        <v>430</v>
      </c>
      <c r="R8" s="14">
        <v>385</v>
      </c>
      <c r="S8" s="14">
        <f t="shared" si="2"/>
        <v>325</v>
      </c>
      <c r="T8" s="14">
        <f t="shared" si="3"/>
        <v>348</v>
      </c>
    </row>
    <row r="9" spans="1:20" ht="14.25" customHeight="1">
      <c r="A9" s="7" t="s">
        <v>29</v>
      </c>
      <c r="B9" s="14">
        <v>188</v>
      </c>
      <c r="C9" s="14">
        <v>278</v>
      </c>
      <c r="D9" s="14">
        <v>268</v>
      </c>
      <c r="E9" s="14">
        <v>283</v>
      </c>
      <c r="F9" s="14">
        <v>314</v>
      </c>
      <c r="G9" s="14">
        <v>363</v>
      </c>
      <c r="H9" s="14">
        <v>325</v>
      </c>
      <c r="I9" s="14">
        <f t="shared" si="0"/>
        <v>266</v>
      </c>
      <c r="J9" s="14">
        <f t="shared" si="1"/>
        <v>288</v>
      </c>
      <c r="K9" s="7" t="s">
        <v>29</v>
      </c>
      <c r="L9" s="14">
        <v>180</v>
      </c>
      <c r="M9" s="14">
        <v>261</v>
      </c>
      <c r="N9" s="14">
        <v>282</v>
      </c>
      <c r="O9" s="14">
        <v>278</v>
      </c>
      <c r="P9" s="14">
        <v>267</v>
      </c>
      <c r="Q9" s="14">
        <v>355</v>
      </c>
      <c r="R9" s="14">
        <v>316</v>
      </c>
      <c r="S9" s="14">
        <f t="shared" si="2"/>
        <v>254</v>
      </c>
      <c r="T9" s="14">
        <f t="shared" si="3"/>
        <v>277</v>
      </c>
    </row>
    <row r="10" spans="1:20" ht="14.25" customHeight="1">
      <c r="A10" s="7" t="s">
        <v>30</v>
      </c>
      <c r="B10" s="14">
        <v>156</v>
      </c>
      <c r="C10" s="14">
        <v>248</v>
      </c>
      <c r="D10" s="14">
        <v>261</v>
      </c>
      <c r="E10" s="14">
        <v>318</v>
      </c>
      <c r="F10" s="14">
        <v>310</v>
      </c>
      <c r="G10" s="14">
        <v>324</v>
      </c>
      <c r="H10" s="14">
        <v>270</v>
      </c>
      <c r="I10" s="14">
        <f t="shared" si="0"/>
        <v>259</v>
      </c>
      <c r="J10" s="14">
        <f t="shared" si="1"/>
        <v>270</v>
      </c>
      <c r="K10" s="7" t="s">
        <v>30</v>
      </c>
      <c r="L10" s="14">
        <v>162</v>
      </c>
      <c r="M10" s="14">
        <v>261</v>
      </c>
      <c r="N10" s="14">
        <v>239</v>
      </c>
      <c r="O10" s="14">
        <v>251</v>
      </c>
      <c r="P10" s="14">
        <v>265</v>
      </c>
      <c r="Q10" s="14">
        <v>304</v>
      </c>
      <c r="R10" s="14">
        <v>275</v>
      </c>
      <c r="S10" s="14">
        <f t="shared" si="2"/>
        <v>236</v>
      </c>
      <c r="T10" s="14">
        <f t="shared" si="3"/>
        <v>251</v>
      </c>
    </row>
    <row r="11" spans="1:20" ht="14.25" customHeight="1">
      <c r="A11" s="7" t="s">
        <v>31</v>
      </c>
      <c r="B11" s="14">
        <v>235</v>
      </c>
      <c r="C11" s="14">
        <v>348</v>
      </c>
      <c r="D11" s="14">
        <v>325</v>
      </c>
      <c r="E11" s="14">
        <v>326</v>
      </c>
      <c r="F11" s="14">
        <v>363</v>
      </c>
      <c r="G11" s="14">
        <v>405</v>
      </c>
      <c r="H11" s="14">
        <v>358</v>
      </c>
      <c r="I11" s="14">
        <f t="shared" si="0"/>
        <v>319</v>
      </c>
      <c r="J11" s="14">
        <f t="shared" si="1"/>
        <v>337</v>
      </c>
      <c r="K11" s="7" t="s">
        <v>31</v>
      </c>
      <c r="L11" s="14">
        <v>157</v>
      </c>
      <c r="M11" s="14">
        <v>259</v>
      </c>
      <c r="N11" s="14">
        <v>224</v>
      </c>
      <c r="O11" s="14">
        <v>246</v>
      </c>
      <c r="P11" s="14">
        <v>294</v>
      </c>
      <c r="Q11" s="14">
        <v>285</v>
      </c>
      <c r="R11" s="14">
        <v>283</v>
      </c>
      <c r="S11" s="14">
        <f t="shared" si="2"/>
        <v>236</v>
      </c>
      <c r="T11" s="14">
        <f t="shared" si="3"/>
        <v>250</v>
      </c>
    </row>
    <row r="12" spans="1:20" ht="14.25" customHeight="1">
      <c r="A12" s="8" t="s">
        <v>32</v>
      </c>
      <c r="B12" s="15">
        <v>682</v>
      </c>
      <c r="C12" s="15">
        <v>717</v>
      </c>
      <c r="D12" s="15">
        <v>653</v>
      </c>
      <c r="E12" s="15">
        <v>718</v>
      </c>
      <c r="F12" s="15">
        <v>713</v>
      </c>
      <c r="G12" s="15">
        <v>647</v>
      </c>
      <c r="H12" s="15">
        <v>449</v>
      </c>
      <c r="I12" s="15">
        <f t="shared" si="0"/>
        <v>697</v>
      </c>
      <c r="J12" s="15">
        <f t="shared" si="1"/>
        <v>654</v>
      </c>
      <c r="K12" s="8" t="s">
        <v>32</v>
      </c>
      <c r="L12" s="15">
        <v>302</v>
      </c>
      <c r="M12" s="15">
        <v>335</v>
      </c>
      <c r="N12" s="15">
        <v>301</v>
      </c>
      <c r="O12" s="15">
        <v>348</v>
      </c>
      <c r="P12" s="15">
        <v>329</v>
      </c>
      <c r="Q12" s="15">
        <v>325</v>
      </c>
      <c r="R12" s="15">
        <v>275</v>
      </c>
      <c r="S12" s="15">
        <f t="shared" si="2"/>
        <v>323</v>
      </c>
      <c r="T12" s="15">
        <f t="shared" si="3"/>
        <v>316</v>
      </c>
    </row>
    <row r="13" spans="1:20" ht="14.25" customHeight="1">
      <c r="A13" s="6" t="s">
        <v>33</v>
      </c>
      <c r="B13" s="13">
        <v>1528</v>
      </c>
      <c r="C13" s="13">
        <v>1348</v>
      </c>
      <c r="D13" s="13">
        <v>1309</v>
      </c>
      <c r="E13" s="13">
        <v>1330</v>
      </c>
      <c r="F13" s="13">
        <v>1369</v>
      </c>
      <c r="G13" s="13">
        <v>878</v>
      </c>
      <c r="H13" s="13">
        <v>609</v>
      </c>
      <c r="I13" s="13">
        <f t="shared" si="0"/>
        <v>1377</v>
      </c>
      <c r="J13" s="13">
        <f t="shared" si="1"/>
        <v>1196</v>
      </c>
      <c r="K13" s="6" t="s">
        <v>33</v>
      </c>
      <c r="L13" s="13">
        <v>662</v>
      </c>
      <c r="M13" s="13">
        <v>633</v>
      </c>
      <c r="N13" s="13">
        <v>585</v>
      </c>
      <c r="O13" s="13">
        <v>620</v>
      </c>
      <c r="P13" s="13">
        <v>659</v>
      </c>
      <c r="Q13" s="13">
        <v>461</v>
      </c>
      <c r="R13" s="13">
        <v>340</v>
      </c>
      <c r="S13" s="13">
        <f t="shared" si="2"/>
        <v>632</v>
      </c>
      <c r="T13" s="13">
        <f t="shared" si="3"/>
        <v>566</v>
      </c>
    </row>
    <row r="14" spans="1:20" ht="14.25" customHeight="1">
      <c r="A14" s="7" t="s">
        <v>34</v>
      </c>
      <c r="B14" s="14">
        <v>1593</v>
      </c>
      <c r="C14" s="14">
        <v>1626</v>
      </c>
      <c r="D14" s="14">
        <v>1631</v>
      </c>
      <c r="E14" s="14">
        <v>1650</v>
      </c>
      <c r="F14" s="14">
        <v>1611</v>
      </c>
      <c r="G14" s="14">
        <v>1203</v>
      </c>
      <c r="H14" s="14">
        <v>623</v>
      </c>
      <c r="I14" s="14">
        <f t="shared" si="0"/>
        <v>1622</v>
      </c>
      <c r="J14" s="14">
        <f t="shared" si="1"/>
        <v>1420</v>
      </c>
      <c r="K14" s="7" t="s">
        <v>34</v>
      </c>
      <c r="L14" s="14">
        <v>1551</v>
      </c>
      <c r="M14" s="14">
        <v>923</v>
      </c>
      <c r="N14" s="14">
        <v>1219</v>
      </c>
      <c r="O14" s="14">
        <v>1327</v>
      </c>
      <c r="P14" s="14">
        <v>1226</v>
      </c>
      <c r="Q14" s="14">
        <v>842</v>
      </c>
      <c r="R14" s="14">
        <v>400</v>
      </c>
      <c r="S14" s="14">
        <f t="shared" si="2"/>
        <v>1249</v>
      </c>
      <c r="T14" s="14">
        <f t="shared" si="3"/>
        <v>1070</v>
      </c>
    </row>
    <row r="15" spans="1:20" ht="14.25" customHeight="1">
      <c r="A15" s="7" t="s">
        <v>35</v>
      </c>
      <c r="B15" s="14">
        <v>1711</v>
      </c>
      <c r="C15" s="14">
        <v>1575</v>
      </c>
      <c r="D15" s="14">
        <v>1645</v>
      </c>
      <c r="E15" s="14">
        <v>1637</v>
      </c>
      <c r="F15" s="14">
        <v>1607</v>
      </c>
      <c r="G15" s="14">
        <v>1489</v>
      </c>
      <c r="H15" s="14">
        <v>928</v>
      </c>
      <c r="I15" s="14">
        <f t="shared" si="0"/>
        <v>1635</v>
      </c>
      <c r="J15" s="14">
        <f t="shared" si="1"/>
        <v>1513</v>
      </c>
      <c r="K15" s="7" t="s">
        <v>35</v>
      </c>
      <c r="L15" s="14">
        <v>1638</v>
      </c>
      <c r="M15" s="14">
        <v>1193</v>
      </c>
      <c r="N15" s="14">
        <v>1282</v>
      </c>
      <c r="O15" s="14">
        <v>1371</v>
      </c>
      <c r="P15" s="14">
        <v>1242</v>
      </c>
      <c r="Q15" s="14">
        <v>1055</v>
      </c>
      <c r="R15" s="14">
        <v>574</v>
      </c>
      <c r="S15" s="14">
        <f t="shared" si="2"/>
        <v>1345</v>
      </c>
      <c r="T15" s="14">
        <f t="shared" si="3"/>
        <v>1194</v>
      </c>
    </row>
    <row r="16" spans="1:20" ht="14.25" customHeight="1">
      <c r="A16" s="7" t="s">
        <v>36</v>
      </c>
      <c r="B16" s="14">
        <v>1687</v>
      </c>
      <c r="C16" s="14">
        <v>1443</v>
      </c>
      <c r="D16" s="14">
        <v>1475</v>
      </c>
      <c r="E16" s="14">
        <v>1445</v>
      </c>
      <c r="F16" s="14">
        <v>1396</v>
      </c>
      <c r="G16" s="14">
        <v>1488</v>
      </c>
      <c r="H16" s="14">
        <v>991</v>
      </c>
      <c r="I16" s="14">
        <f t="shared" si="0"/>
        <v>1489</v>
      </c>
      <c r="J16" s="14">
        <f t="shared" si="1"/>
        <v>1418</v>
      </c>
      <c r="K16" s="7" t="s">
        <v>36</v>
      </c>
      <c r="L16" s="14">
        <v>1054</v>
      </c>
      <c r="M16" s="14">
        <v>1154</v>
      </c>
      <c r="N16" s="14">
        <v>1048</v>
      </c>
      <c r="O16" s="14">
        <v>1037</v>
      </c>
      <c r="P16" s="14">
        <v>1026</v>
      </c>
      <c r="Q16" s="14">
        <v>968</v>
      </c>
      <c r="R16" s="14">
        <v>657</v>
      </c>
      <c r="S16" s="14">
        <f t="shared" si="2"/>
        <v>1064</v>
      </c>
      <c r="T16" s="14">
        <f t="shared" si="3"/>
        <v>992</v>
      </c>
    </row>
    <row r="17" spans="1:20" ht="14.25" customHeight="1">
      <c r="A17" s="7" t="s">
        <v>37</v>
      </c>
      <c r="B17" s="14">
        <v>1374</v>
      </c>
      <c r="C17" s="14">
        <v>1331</v>
      </c>
      <c r="D17" s="14">
        <v>1221</v>
      </c>
      <c r="E17" s="14">
        <v>1299</v>
      </c>
      <c r="F17" s="14">
        <v>1327</v>
      </c>
      <c r="G17" s="14">
        <v>1505</v>
      </c>
      <c r="H17" s="14">
        <v>1216</v>
      </c>
      <c r="I17" s="14">
        <f t="shared" si="0"/>
        <v>1310</v>
      </c>
      <c r="J17" s="14">
        <f t="shared" si="1"/>
        <v>1325</v>
      </c>
      <c r="K17" s="7" t="s">
        <v>37</v>
      </c>
      <c r="L17" s="14">
        <v>1093</v>
      </c>
      <c r="M17" s="14">
        <v>1032</v>
      </c>
      <c r="N17" s="14">
        <v>1069</v>
      </c>
      <c r="O17" s="14">
        <v>1002</v>
      </c>
      <c r="P17" s="14">
        <v>1070</v>
      </c>
      <c r="Q17" s="14">
        <v>1043</v>
      </c>
      <c r="R17" s="14">
        <v>816</v>
      </c>
      <c r="S17" s="14">
        <f t="shared" si="2"/>
        <v>1053</v>
      </c>
      <c r="T17" s="14">
        <f t="shared" si="3"/>
        <v>1018</v>
      </c>
    </row>
    <row r="18" spans="1:20" ht="14.25" customHeight="1">
      <c r="A18" s="8" t="s">
        <v>38</v>
      </c>
      <c r="B18" s="15">
        <v>1200</v>
      </c>
      <c r="C18" s="15">
        <v>1283</v>
      </c>
      <c r="D18" s="15">
        <v>1298</v>
      </c>
      <c r="E18" s="15">
        <v>1213</v>
      </c>
      <c r="F18" s="15">
        <v>1261</v>
      </c>
      <c r="G18" s="15">
        <v>1670</v>
      </c>
      <c r="H18" s="15">
        <v>1038</v>
      </c>
      <c r="I18" s="15">
        <f t="shared" si="0"/>
        <v>1251</v>
      </c>
      <c r="J18" s="15">
        <f t="shared" si="1"/>
        <v>1280</v>
      </c>
      <c r="K18" s="8" t="s">
        <v>38</v>
      </c>
      <c r="L18" s="15">
        <v>1046</v>
      </c>
      <c r="M18" s="15">
        <v>980</v>
      </c>
      <c r="N18" s="15">
        <v>1059</v>
      </c>
      <c r="O18" s="15">
        <v>1044</v>
      </c>
      <c r="P18" s="15">
        <v>1017</v>
      </c>
      <c r="Q18" s="15">
        <v>1051</v>
      </c>
      <c r="R18" s="15">
        <v>802</v>
      </c>
      <c r="S18" s="15">
        <f t="shared" si="2"/>
        <v>1029</v>
      </c>
      <c r="T18" s="15">
        <f t="shared" si="3"/>
        <v>1000</v>
      </c>
    </row>
    <row r="19" spans="1:20" ht="14.25" customHeight="1">
      <c r="A19" s="6" t="s">
        <v>39</v>
      </c>
      <c r="B19" s="13">
        <v>1183</v>
      </c>
      <c r="C19" s="13">
        <v>1211</v>
      </c>
      <c r="D19" s="13">
        <v>1088</v>
      </c>
      <c r="E19" s="13">
        <v>1097</v>
      </c>
      <c r="F19" s="13">
        <v>1161</v>
      </c>
      <c r="G19" s="13">
        <v>1609</v>
      </c>
      <c r="H19" s="13">
        <v>1060</v>
      </c>
      <c r="I19" s="13">
        <f t="shared" si="0"/>
        <v>1148</v>
      </c>
      <c r="J19" s="13">
        <f t="shared" si="1"/>
        <v>1201</v>
      </c>
      <c r="K19" s="6" t="s">
        <v>39</v>
      </c>
      <c r="L19" s="13">
        <v>951</v>
      </c>
      <c r="M19" s="13">
        <v>987</v>
      </c>
      <c r="N19" s="13">
        <v>907</v>
      </c>
      <c r="O19" s="13">
        <v>906</v>
      </c>
      <c r="P19" s="13">
        <v>971</v>
      </c>
      <c r="Q19" s="13">
        <v>1052</v>
      </c>
      <c r="R19" s="13">
        <v>852</v>
      </c>
      <c r="S19" s="13">
        <f t="shared" si="2"/>
        <v>944</v>
      </c>
      <c r="T19" s="13">
        <f t="shared" si="3"/>
        <v>947</v>
      </c>
    </row>
    <row r="20" spans="1:20" ht="14.25" customHeight="1">
      <c r="A20" s="7" t="s">
        <v>40</v>
      </c>
      <c r="B20" s="14">
        <v>1205</v>
      </c>
      <c r="C20" s="14">
        <v>1190</v>
      </c>
      <c r="D20" s="14">
        <v>1144</v>
      </c>
      <c r="E20" s="14">
        <v>1105</v>
      </c>
      <c r="F20" s="14">
        <v>1171</v>
      </c>
      <c r="G20" s="14">
        <v>1612</v>
      </c>
      <c r="H20" s="14">
        <v>1143</v>
      </c>
      <c r="I20" s="14">
        <f t="shared" si="0"/>
        <v>1163</v>
      </c>
      <c r="J20" s="14">
        <f t="shared" si="1"/>
        <v>1224</v>
      </c>
      <c r="K20" s="7" t="s">
        <v>40</v>
      </c>
      <c r="L20" s="14">
        <v>1007</v>
      </c>
      <c r="M20" s="14">
        <v>928</v>
      </c>
      <c r="N20" s="14">
        <v>988</v>
      </c>
      <c r="O20" s="14">
        <v>927</v>
      </c>
      <c r="P20" s="14">
        <v>972</v>
      </c>
      <c r="Q20" s="14">
        <v>1139</v>
      </c>
      <c r="R20" s="14">
        <v>928</v>
      </c>
      <c r="S20" s="14">
        <f t="shared" si="2"/>
        <v>964</v>
      </c>
      <c r="T20" s="14">
        <f t="shared" si="3"/>
        <v>984</v>
      </c>
    </row>
    <row r="21" spans="1:20" ht="14.25" customHeight="1">
      <c r="A21" s="7" t="s">
        <v>41</v>
      </c>
      <c r="B21" s="14">
        <v>1256</v>
      </c>
      <c r="C21" s="14">
        <v>1207</v>
      </c>
      <c r="D21" s="14">
        <v>1231</v>
      </c>
      <c r="E21" s="14">
        <v>1107</v>
      </c>
      <c r="F21" s="14">
        <v>1246</v>
      </c>
      <c r="G21" s="14">
        <v>1596</v>
      </c>
      <c r="H21" s="14">
        <v>1177</v>
      </c>
      <c r="I21" s="14">
        <f t="shared" si="0"/>
        <v>1209</v>
      </c>
      <c r="J21" s="14">
        <f t="shared" si="1"/>
        <v>1260</v>
      </c>
      <c r="K21" s="7" t="s">
        <v>41</v>
      </c>
      <c r="L21" s="14">
        <v>993</v>
      </c>
      <c r="M21" s="14">
        <v>960</v>
      </c>
      <c r="N21" s="14">
        <v>1012</v>
      </c>
      <c r="O21" s="14">
        <v>789</v>
      </c>
      <c r="P21" s="14">
        <v>949</v>
      </c>
      <c r="Q21" s="14">
        <v>1256</v>
      </c>
      <c r="R21" s="14">
        <v>898</v>
      </c>
      <c r="S21" s="14">
        <f t="shared" si="2"/>
        <v>941</v>
      </c>
      <c r="T21" s="14">
        <f t="shared" si="3"/>
        <v>980</v>
      </c>
    </row>
    <row r="22" spans="1:20" ht="14.25" customHeight="1">
      <c r="A22" s="7" t="s">
        <v>42</v>
      </c>
      <c r="B22" s="14">
        <v>1285</v>
      </c>
      <c r="C22" s="14">
        <v>1287</v>
      </c>
      <c r="D22" s="14">
        <v>1250</v>
      </c>
      <c r="E22" s="14">
        <v>1255</v>
      </c>
      <c r="F22" s="14">
        <v>1375</v>
      </c>
      <c r="G22" s="14">
        <v>1525</v>
      </c>
      <c r="H22" s="14">
        <v>1155</v>
      </c>
      <c r="I22" s="14">
        <f t="shared" si="0"/>
        <v>1290</v>
      </c>
      <c r="J22" s="14">
        <f t="shared" si="1"/>
        <v>1305</v>
      </c>
      <c r="K22" s="7" t="s">
        <v>42</v>
      </c>
      <c r="L22" s="14">
        <v>986</v>
      </c>
      <c r="M22" s="14">
        <v>989</v>
      </c>
      <c r="N22" s="14">
        <v>1063</v>
      </c>
      <c r="O22" s="14">
        <v>1083</v>
      </c>
      <c r="P22" s="14">
        <v>1083</v>
      </c>
      <c r="Q22" s="14">
        <v>1189</v>
      </c>
      <c r="R22" s="14">
        <v>962</v>
      </c>
      <c r="S22" s="14">
        <f t="shared" si="2"/>
        <v>1041</v>
      </c>
      <c r="T22" s="14">
        <f t="shared" si="3"/>
        <v>1051</v>
      </c>
    </row>
    <row r="23" spans="1:20" ht="14.25" customHeight="1">
      <c r="A23" s="7" t="s">
        <v>43</v>
      </c>
      <c r="B23" s="14">
        <v>1370</v>
      </c>
      <c r="C23" s="14">
        <v>1372</v>
      </c>
      <c r="D23" s="14">
        <v>1306</v>
      </c>
      <c r="E23" s="14">
        <v>1354</v>
      </c>
      <c r="F23" s="14">
        <v>1436</v>
      </c>
      <c r="G23" s="14">
        <v>1525</v>
      </c>
      <c r="H23" s="14">
        <v>1273</v>
      </c>
      <c r="I23" s="14">
        <f t="shared" si="0"/>
        <v>1368</v>
      </c>
      <c r="J23" s="14">
        <f t="shared" si="1"/>
        <v>1377</v>
      </c>
      <c r="K23" s="7" t="s">
        <v>43</v>
      </c>
      <c r="L23" s="14">
        <v>1042</v>
      </c>
      <c r="M23" s="14">
        <v>999</v>
      </c>
      <c r="N23" s="14">
        <v>1141</v>
      </c>
      <c r="O23" s="14">
        <v>1028</v>
      </c>
      <c r="P23" s="14">
        <v>1061</v>
      </c>
      <c r="Q23" s="14">
        <v>1212</v>
      </c>
      <c r="R23" s="14">
        <v>1055</v>
      </c>
      <c r="S23" s="14">
        <f t="shared" si="2"/>
        <v>1054</v>
      </c>
      <c r="T23" s="14">
        <f t="shared" si="3"/>
        <v>1077</v>
      </c>
    </row>
    <row r="24" spans="1:20" ht="14.25" customHeight="1">
      <c r="A24" s="8" t="s">
        <v>44</v>
      </c>
      <c r="B24" s="15">
        <v>1485</v>
      </c>
      <c r="C24" s="15">
        <v>1530</v>
      </c>
      <c r="D24" s="15">
        <v>1608</v>
      </c>
      <c r="E24" s="15">
        <v>1500</v>
      </c>
      <c r="F24" s="15">
        <v>1620</v>
      </c>
      <c r="G24" s="15">
        <v>1605</v>
      </c>
      <c r="H24" s="15">
        <v>1246</v>
      </c>
      <c r="I24" s="15">
        <f t="shared" si="0"/>
        <v>1549</v>
      </c>
      <c r="J24" s="15">
        <f t="shared" si="1"/>
        <v>1513</v>
      </c>
      <c r="K24" s="8" t="s">
        <v>44</v>
      </c>
      <c r="L24" s="15">
        <v>1249</v>
      </c>
      <c r="M24" s="15">
        <v>1037</v>
      </c>
      <c r="N24" s="15">
        <v>1138</v>
      </c>
      <c r="O24" s="15">
        <v>1012</v>
      </c>
      <c r="P24" s="15">
        <v>1067</v>
      </c>
      <c r="Q24" s="15">
        <v>1150</v>
      </c>
      <c r="R24" s="15">
        <v>930</v>
      </c>
      <c r="S24" s="15">
        <f t="shared" si="2"/>
        <v>1101</v>
      </c>
      <c r="T24" s="15">
        <f t="shared" si="3"/>
        <v>1083</v>
      </c>
    </row>
    <row r="25" spans="1:20" ht="14.25" customHeight="1">
      <c r="A25" s="6" t="s">
        <v>45</v>
      </c>
      <c r="B25" s="13">
        <v>1546</v>
      </c>
      <c r="C25" s="13">
        <v>1481</v>
      </c>
      <c r="D25" s="13">
        <v>1570</v>
      </c>
      <c r="E25" s="13">
        <v>1511</v>
      </c>
      <c r="F25" s="13">
        <v>1546</v>
      </c>
      <c r="G25" s="13">
        <v>1639</v>
      </c>
      <c r="H25" s="13">
        <v>1271</v>
      </c>
      <c r="I25" s="13">
        <f t="shared" si="0"/>
        <v>1531</v>
      </c>
      <c r="J25" s="13">
        <f t="shared" si="1"/>
        <v>1509</v>
      </c>
      <c r="K25" s="6" t="s">
        <v>45</v>
      </c>
      <c r="L25" s="13">
        <v>1399</v>
      </c>
      <c r="M25" s="13">
        <v>1128</v>
      </c>
      <c r="N25" s="13">
        <v>1284</v>
      </c>
      <c r="O25" s="13">
        <v>1289</v>
      </c>
      <c r="P25" s="13">
        <v>1347</v>
      </c>
      <c r="Q25" s="13">
        <v>1268</v>
      </c>
      <c r="R25" s="13">
        <v>942</v>
      </c>
      <c r="S25" s="13">
        <f t="shared" si="2"/>
        <v>1289</v>
      </c>
      <c r="T25" s="13">
        <f t="shared" si="3"/>
        <v>1237</v>
      </c>
    </row>
    <row r="26" spans="1:20" ht="14.25" customHeight="1">
      <c r="A26" s="7" t="s">
        <v>46</v>
      </c>
      <c r="B26" s="14">
        <v>1412</v>
      </c>
      <c r="C26" s="14">
        <v>1338</v>
      </c>
      <c r="D26" s="14">
        <v>1482</v>
      </c>
      <c r="E26" s="14">
        <v>1339</v>
      </c>
      <c r="F26" s="14">
        <v>1480</v>
      </c>
      <c r="G26" s="14">
        <v>1327</v>
      </c>
      <c r="H26" s="14">
        <v>893</v>
      </c>
      <c r="I26" s="14">
        <f t="shared" si="0"/>
        <v>1410</v>
      </c>
      <c r="J26" s="14">
        <f t="shared" si="1"/>
        <v>1324</v>
      </c>
      <c r="K26" s="7" t="s">
        <v>46</v>
      </c>
      <c r="L26" s="14">
        <v>1281</v>
      </c>
      <c r="M26" s="14">
        <v>1198</v>
      </c>
      <c r="N26" s="14">
        <v>1171</v>
      </c>
      <c r="O26" s="14">
        <v>1205</v>
      </c>
      <c r="P26" s="14">
        <v>1355</v>
      </c>
      <c r="Q26" s="14">
        <v>1186</v>
      </c>
      <c r="R26" s="14">
        <v>821</v>
      </c>
      <c r="S26" s="14">
        <f t="shared" si="2"/>
        <v>1242</v>
      </c>
      <c r="T26" s="14">
        <f t="shared" si="3"/>
        <v>1174</v>
      </c>
    </row>
    <row r="27" spans="1:20" ht="14.25" customHeight="1">
      <c r="A27" s="7" t="s">
        <v>47</v>
      </c>
      <c r="B27" s="14">
        <v>1119</v>
      </c>
      <c r="C27" s="14">
        <v>1076</v>
      </c>
      <c r="D27" s="14">
        <v>1033</v>
      </c>
      <c r="E27" s="14">
        <v>1117</v>
      </c>
      <c r="F27" s="14">
        <v>1339</v>
      </c>
      <c r="G27" s="14">
        <v>990</v>
      </c>
      <c r="H27" s="14">
        <v>898</v>
      </c>
      <c r="I27" s="14">
        <f t="shared" si="0"/>
        <v>1137</v>
      </c>
      <c r="J27" s="14">
        <f t="shared" si="1"/>
        <v>1082</v>
      </c>
      <c r="K27" s="7" t="s">
        <v>47</v>
      </c>
      <c r="L27" s="14">
        <v>1049</v>
      </c>
      <c r="M27" s="14">
        <v>1087</v>
      </c>
      <c r="N27" s="14">
        <v>1039</v>
      </c>
      <c r="O27" s="14">
        <v>1034</v>
      </c>
      <c r="P27" s="14">
        <v>1113</v>
      </c>
      <c r="Q27" s="14">
        <v>987</v>
      </c>
      <c r="R27" s="14">
        <v>841</v>
      </c>
      <c r="S27" s="14">
        <f t="shared" si="2"/>
        <v>1064</v>
      </c>
      <c r="T27" s="14">
        <f t="shared" si="3"/>
        <v>1021</v>
      </c>
    </row>
    <row r="28" spans="1:20" ht="14.25" customHeight="1">
      <c r="A28" s="7" t="s">
        <v>48</v>
      </c>
      <c r="B28" s="14">
        <v>984</v>
      </c>
      <c r="C28" s="14">
        <v>1017</v>
      </c>
      <c r="D28" s="14">
        <v>999</v>
      </c>
      <c r="E28" s="14">
        <v>1041</v>
      </c>
      <c r="F28" s="14">
        <v>1096</v>
      </c>
      <c r="G28" s="14">
        <v>972</v>
      </c>
      <c r="H28" s="14">
        <v>808</v>
      </c>
      <c r="I28" s="14">
        <f t="shared" si="0"/>
        <v>1027</v>
      </c>
      <c r="J28" s="14">
        <f t="shared" si="1"/>
        <v>988</v>
      </c>
      <c r="K28" s="7" t="s">
        <v>48</v>
      </c>
      <c r="L28" s="14">
        <v>933</v>
      </c>
      <c r="M28" s="14">
        <v>903</v>
      </c>
      <c r="N28" s="14">
        <v>890</v>
      </c>
      <c r="O28" s="14">
        <v>884</v>
      </c>
      <c r="P28" s="14">
        <v>980</v>
      </c>
      <c r="Q28" s="14">
        <v>997</v>
      </c>
      <c r="R28" s="14">
        <v>775</v>
      </c>
      <c r="S28" s="14">
        <f t="shared" si="2"/>
        <v>918</v>
      </c>
      <c r="T28" s="14">
        <f t="shared" si="3"/>
        <v>909</v>
      </c>
    </row>
    <row r="29" spans="1:20" ht="14.25" customHeight="1">
      <c r="A29" s="7" t="s">
        <v>49</v>
      </c>
      <c r="B29" s="14">
        <v>856</v>
      </c>
      <c r="C29" s="14">
        <v>814</v>
      </c>
      <c r="D29" s="14">
        <v>853</v>
      </c>
      <c r="E29" s="14">
        <v>863</v>
      </c>
      <c r="F29" s="14">
        <v>966</v>
      </c>
      <c r="G29" s="14">
        <v>841</v>
      </c>
      <c r="H29" s="14">
        <v>686</v>
      </c>
      <c r="I29" s="14">
        <f t="shared" si="0"/>
        <v>870</v>
      </c>
      <c r="J29" s="14">
        <f t="shared" si="1"/>
        <v>840</v>
      </c>
      <c r="K29" s="7" t="s">
        <v>49</v>
      </c>
      <c r="L29" s="14">
        <v>806</v>
      </c>
      <c r="M29" s="14">
        <v>876</v>
      </c>
      <c r="N29" s="14">
        <v>839</v>
      </c>
      <c r="O29" s="14">
        <v>833</v>
      </c>
      <c r="P29" s="14">
        <v>875</v>
      </c>
      <c r="Q29" s="14">
        <v>805</v>
      </c>
      <c r="R29" s="14">
        <v>630</v>
      </c>
      <c r="S29" s="14">
        <f t="shared" si="2"/>
        <v>846</v>
      </c>
      <c r="T29" s="14">
        <f t="shared" si="3"/>
        <v>809</v>
      </c>
    </row>
    <row r="30" spans="1:20" ht="14.25" customHeight="1">
      <c r="A30" s="8" t="s">
        <v>50</v>
      </c>
      <c r="B30" s="15">
        <v>661</v>
      </c>
      <c r="C30" s="15">
        <v>567</v>
      </c>
      <c r="D30" s="15">
        <v>646</v>
      </c>
      <c r="E30" s="15">
        <v>659</v>
      </c>
      <c r="F30" s="15">
        <v>662</v>
      </c>
      <c r="G30" s="15">
        <v>646</v>
      </c>
      <c r="H30" s="15">
        <v>480</v>
      </c>
      <c r="I30" s="15">
        <f t="shared" si="0"/>
        <v>639</v>
      </c>
      <c r="J30" s="15">
        <f t="shared" si="1"/>
        <v>617</v>
      </c>
      <c r="K30" s="8" t="s">
        <v>50</v>
      </c>
      <c r="L30" s="15">
        <v>588</v>
      </c>
      <c r="M30" s="15">
        <v>616</v>
      </c>
      <c r="N30" s="15">
        <v>624</v>
      </c>
      <c r="O30" s="15">
        <v>622</v>
      </c>
      <c r="P30" s="15">
        <v>731</v>
      </c>
      <c r="Q30" s="15">
        <v>654</v>
      </c>
      <c r="R30" s="15">
        <v>475</v>
      </c>
      <c r="S30" s="15">
        <f t="shared" si="2"/>
        <v>636</v>
      </c>
      <c r="T30" s="15">
        <f t="shared" si="3"/>
        <v>616</v>
      </c>
    </row>
    <row r="31" spans="1:20" ht="14.25" customHeight="1">
      <c r="A31" s="6" t="s">
        <v>51</v>
      </c>
      <c r="B31" s="13">
        <f t="shared" ref="B31:J31" si="4">SUM(B7:B30)</f>
        <v>25312</v>
      </c>
      <c r="C31" s="13">
        <f t="shared" si="4"/>
        <v>25123</v>
      </c>
      <c r="D31" s="13">
        <f t="shared" si="4"/>
        <v>25160</v>
      </c>
      <c r="E31" s="13">
        <f t="shared" si="4"/>
        <v>25073</v>
      </c>
      <c r="F31" s="13">
        <f t="shared" si="4"/>
        <v>26291</v>
      </c>
      <c r="G31" s="13">
        <f t="shared" si="4"/>
        <v>26819</v>
      </c>
      <c r="H31" s="13">
        <f t="shared" si="4"/>
        <v>19805</v>
      </c>
      <c r="I31" s="13">
        <f t="shared" si="4"/>
        <v>25391</v>
      </c>
      <c r="J31" s="13">
        <f t="shared" si="4"/>
        <v>24797</v>
      </c>
      <c r="K31" s="6" t="s">
        <v>51</v>
      </c>
      <c r="L31" s="13">
        <f t="shared" ref="L31:T31" si="5">SUM(L7:L30)</f>
        <v>20721</v>
      </c>
      <c r="M31" s="13">
        <f t="shared" si="5"/>
        <v>19522</v>
      </c>
      <c r="N31" s="13">
        <f t="shared" si="5"/>
        <v>20149</v>
      </c>
      <c r="O31" s="13">
        <f t="shared" si="5"/>
        <v>19974</v>
      </c>
      <c r="P31" s="13">
        <f t="shared" si="5"/>
        <v>20791</v>
      </c>
      <c r="Q31" s="13">
        <f t="shared" si="5"/>
        <v>20517</v>
      </c>
      <c r="R31" s="13">
        <f t="shared" si="5"/>
        <v>15760</v>
      </c>
      <c r="S31" s="13">
        <f t="shared" si="5"/>
        <v>20231</v>
      </c>
      <c r="T31" s="13">
        <f t="shared" si="5"/>
        <v>19635</v>
      </c>
    </row>
    <row r="32" spans="1:20" ht="14.25" customHeight="1">
      <c r="A32" s="8" t="s">
        <v>52</v>
      </c>
      <c r="B32" s="15">
        <f t="shared" ref="B32:J32" si="6">ROUND(AVERAGE(B7:B30),0)</f>
        <v>1055</v>
      </c>
      <c r="C32" s="15">
        <f t="shared" si="6"/>
        <v>1047</v>
      </c>
      <c r="D32" s="15">
        <f t="shared" si="6"/>
        <v>1048</v>
      </c>
      <c r="E32" s="15">
        <f t="shared" si="6"/>
        <v>1045</v>
      </c>
      <c r="F32" s="15">
        <f t="shared" si="6"/>
        <v>1095</v>
      </c>
      <c r="G32" s="15">
        <f t="shared" si="6"/>
        <v>1117</v>
      </c>
      <c r="H32" s="15">
        <f t="shared" si="6"/>
        <v>825</v>
      </c>
      <c r="I32" s="15">
        <f t="shared" si="6"/>
        <v>1058</v>
      </c>
      <c r="J32" s="15">
        <f t="shared" si="6"/>
        <v>1033</v>
      </c>
      <c r="K32" s="8" t="s">
        <v>52</v>
      </c>
      <c r="L32" s="15">
        <f t="shared" ref="L32:T32" si="7">ROUND(AVERAGE(L7:L30),0)</f>
        <v>863</v>
      </c>
      <c r="M32" s="15">
        <f t="shared" si="7"/>
        <v>813</v>
      </c>
      <c r="N32" s="15">
        <f t="shared" si="7"/>
        <v>840</v>
      </c>
      <c r="O32" s="15">
        <f t="shared" si="7"/>
        <v>832</v>
      </c>
      <c r="P32" s="15">
        <f t="shared" si="7"/>
        <v>866</v>
      </c>
      <c r="Q32" s="15">
        <f t="shared" si="7"/>
        <v>855</v>
      </c>
      <c r="R32" s="15">
        <f t="shared" si="7"/>
        <v>657</v>
      </c>
      <c r="S32" s="15">
        <f t="shared" si="7"/>
        <v>843</v>
      </c>
      <c r="T32" s="15">
        <f t="shared" si="7"/>
        <v>818</v>
      </c>
    </row>
    <row r="33" spans="1:20" ht="14.25" customHeight="1">
      <c r="A33" s="6" t="s">
        <v>53</v>
      </c>
      <c r="B33" s="6" t="str">
        <f>A15</f>
        <v>08~09시</v>
      </c>
      <c r="C33" s="6" t="str">
        <f>A14</f>
        <v>07~08시</v>
      </c>
      <c r="D33" s="6" t="str">
        <f>A15</f>
        <v>08~09시</v>
      </c>
      <c r="E33" s="6" t="str">
        <f>A14</f>
        <v>07~08시</v>
      </c>
      <c r="F33" s="6" t="str">
        <f>A24</f>
        <v>17~18시</v>
      </c>
      <c r="G33" s="6" t="str">
        <f>A18</f>
        <v>11~12시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K26</f>
        <v>19~20시</v>
      </c>
      <c r="N33" s="6" t="str">
        <f>K25</f>
        <v>18~19시</v>
      </c>
      <c r="O33" s="6" t="str">
        <f>K15</f>
        <v>08~09시</v>
      </c>
      <c r="P33" s="6" t="str">
        <f>K26</f>
        <v>19~20시</v>
      </c>
      <c r="Q33" s="6" t="str">
        <f>K25</f>
        <v>18~19시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1711</v>
      </c>
      <c r="C34" s="14">
        <f t="shared" si="8"/>
        <v>1626</v>
      </c>
      <c r="D34" s="14">
        <f t="shared" si="8"/>
        <v>1645</v>
      </c>
      <c r="E34" s="14">
        <f t="shared" si="8"/>
        <v>1650</v>
      </c>
      <c r="F34" s="14">
        <f t="shared" si="8"/>
        <v>1620</v>
      </c>
      <c r="G34" s="14">
        <f t="shared" si="8"/>
        <v>1670</v>
      </c>
      <c r="H34" s="14">
        <f t="shared" si="8"/>
        <v>1273</v>
      </c>
      <c r="I34" s="14">
        <f t="shared" si="8"/>
        <v>1635</v>
      </c>
      <c r="J34" s="14">
        <f t="shared" si="8"/>
        <v>1513</v>
      </c>
      <c r="K34" s="7" t="s">
        <v>54</v>
      </c>
      <c r="L34" s="14">
        <f t="shared" ref="L34:T34" si="9">MAX(L7:L30)</f>
        <v>1638</v>
      </c>
      <c r="M34" s="14">
        <f t="shared" si="9"/>
        <v>1198</v>
      </c>
      <c r="N34" s="14">
        <f t="shared" si="9"/>
        <v>1284</v>
      </c>
      <c r="O34" s="14">
        <f t="shared" si="9"/>
        <v>1371</v>
      </c>
      <c r="P34" s="14">
        <f t="shared" si="9"/>
        <v>1355</v>
      </c>
      <c r="Q34" s="14">
        <f t="shared" si="9"/>
        <v>1268</v>
      </c>
      <c r="R34" s="14">
        <f t="shared" si="9"/>
        <v>1055</v>
      </c>
      <c r="S34" s="14">
        <f t="shared" si="9"/>
        <v>1345</v>
      </c>
      <c r="T34" s="14">
        <f t="shared" si="9"/>
        <v>1237</v>
      </c>
    </row>
    <row r="35" spans="1:20" ht="14.25" customHeight="1">
      <c r="A35" s="8" t="s">
        <v>55</v>
      </c>
      <c r="B35" s="11">
        <f t="shared" ref="B35:J35" si="10">ROUND(B34/B31%,2)</f>
        <v>6.76</v>
      </c>
      <c r="C35" s="11">
        <f t="shared" si="10"/>
        <v>6.47</v>
      </c>
      <c r="D35" s="11">
        <f t="shared" si="10"/>
        <v>6.54</v>
      </c>
      <c r="E35" s="11">
        <f t="shared" si="10"/>
        <v>6.58</v>
      </c>
      <c r="F35" s="11">
        <f t="shared" si="10"/>
        <v>6.16</v>
      </c>
      <c r="G35" s="11">
        <f t="shared" si="10"/>
        <v>6.23</v>
      </c>
      <c r="H35" s="11">
        <f t="shared" si="10"/>
        <v>6.43</v>
      </c>
      <c r="I35" s="11">
        <f t="shared" si="10"/>
        <v>6.44</v>
      </c>
      <c r="J35" s="11">
        <f t="shared" si="10"/>
        <v>6.1</v>
      </c>
      <c r="K35" s="8" t="s">
        <v>55</v>
      </c>
      <c r="L35" s="11">
        <f t="shared" ref="L35:T35" si="11">ROUND(L34/L31%,2)</f>
        <v>7.91</v>
      </c>
      <c r="M35" s="11">
        <f t="shared" si="11"/>
        <v>6.14</v>
      </c>
      <c r="N35" s="11">
        <f t="shared" si="11"/>
        <v>6.37</v>
      </c>
      <c r="O35" s="11">
        <f t="shared" si="11"/>
        <v>6.86</v>
      </c>
      <c r="P35" s="11">
        <f t="shared" si="11"/>
        <v>6.52</v>
      </c>
      <c r="Q35" s="11">
        <f t="shared" si="11"/>
        <v>6.18</v>
      </c>
      <c r="R35" s="11">
        <f t="shared" si="11"/>
        <v>6.69</v>
      </c>
      <c r="S35" s="11">
        <f t="shared" si="11"/>
        <v>6.65</v>
      </c>
      <c r="T35" s="11">
        <f t="shared" si="11"/>
        <v>6.3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44444</v>
      </c>
      <c r="D39" s="16">
        <v>24435</v>
      </c>
      <c r="E39" s="17">
        <v>20009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0.55000000000000004</v>
      </c>
      <c r="E40" s="19">
        <f>ROUND(E39/C39,3)</f>
        <v>0.45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45622</v>
      </c>
      <c r="D41" s="16">
        <v>25391</v>
      </c>
      <c r="E41" s="17">
        <v>20231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0.55700000000000005</v>
      </c>
      <c r="E42" s="19">
        <f>ROUND(E41/C41,3)</f>
        <v>0.443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1178</v>
      </c>
      <c r="D43" s="16">
        <f>D41-D39</f>
        <v>956</v>
      </c>
      <c r="E43" s="17">
        <f>E41-E39</f>
        <v>222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2.6505265052650526E-2</v>
      </c>
      <c r="D44" s="18">
        <f>(D41-D39)/D39</f>
        <v>3.9124207080008182E-2</v>
      </c>
      <c r="E44" s="19">
        <f>(E41-E39)/E39</f>
        <v>1.1095007246738968E-2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&amp;C- 131 -</oddFooter>
    <firstFooter>&amp;C- 130 -</first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550</v>
      </c>
      <c r="B1" s="2"/>
      <c r="C1" s="2"/>
      <c r="D1" s="2"/>
      <c r="E1" s="2"/>
      <c r="F1" s="2" t="s">
        <v>360</v>
      </c>
      <c r="G1" s="2"/>
      <c r="H1" s="2"/>
      <c r="I1" s="2"/>
      <c r="J1" s="2"/>
      <c r="K1" s="2" t="s">
        <v>320</v>
      </c>
      <c r="L1" s="2"/>
      <c r="M1" s="2"/>
      <c r="N1" s="2"/>
      <c r="O1" s="2"/>
      <c r="P1" s="2" t="s">
        <v>361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319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321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1440</v>
      </c>
      <c r="C7" s="13">
        <v>1251</v>
      </c>
      <c r="D7" s="13">
        <v>1244</v>
      </c>
      <c r="E7" s="13">
        <v>1338</v>
      </c>
      <c r="F7" s="13">
        <v>1405</v>
      </c>
      <c r="G7" s="13">
        <v>1566</v>
      </c>
      <c r="H7" s="13">
        <v>1591</v>
      </c>
      <c r="I7" s="13">
        <f t="shared" ref="I7:I30" si="0">ROUND(AVERAGE(B7:F7),0)</f>
        <v>1336</v>
      </c>
      <c r="J7" s="13">
        <f t="shared" ref="J7:J30" si="1">ROUND(AVERAGE(B7:H7),0)</f>
        <v>1405</v>
      </c>
      <c r="K7" s="6" t="s">
        <v>27</v>
      </c>
      <c r="L7" s="13">
        <v>1214</v>
      </c>
      <c r="M7" s="13">
        <v>1383</v>
      </c>
      <c r="N7" s="13">
        <v>1365</v>
      </c>
      <c r="O7" s="13">
        <v>1528</v>
      </c>
      <c r="P7" s="13">
        <v>1520</v>
      </c>
      <c r="Q7" s="13">
        <v>1724</v>
      </c>
      <c r="R7" s="13">
        <v>1826</v>
      </c>
      <c r="S7" s="13">
        <f t="shared" ref="S7:S30" si="2">ROUND(AVERAGE(L7:P7),0)</f>
        <v>1402</v>
      </c>
      <c r="T7" s="13">
        <f t="shared" ref="T7:T30" si="3">ROUND(AVERAGE(L7:R7),0)</f>
        <v>1509</v>
      </c>
    </row>
    <row r="8" spans="1:20" ht="14.25" customHeight="1">
      <c r="A8" s="7" t="s">
        <v>28</v>
      </c>
      <c r="B8" s="14">
        <v>695</v>
      </c>
      <c r="C8" s="14">
        <v>840</v>
      </c>
      <c r="D8" s="14">
        <v>848</v>
      </c>
      <c r="E8" s="14">
        <v>895</v>
      </c>
      <c r="F8" s="14">
        <v>943</v>
      </c>
      <c r="G8" s="14">
        <v>1120</v>
      </c>
      <c r="H8" s="14">
        <v>968</v>
      </c>
      <c r="I8" s="14">
        <f t="shared" si="0"/>
        <v>844</v>
      </c>
      <c r="J8" s="14">
        <f t="shared" si="1"/>
        <v>901</v>
      </c>
      <c r="K8" s="7" t="s">
        <v>28</v>
      </c>
      <c r="L8" s="14">
        <v>733</v>
      </c>
      <c r="M8" s="14">
        <v>926</v>
      </c>
      <c r="N8" s="14">
        <v>859</v>
      </c>
      <c r="O8" s="14">
        <v>1003</v>
      </c>
      <c r="P8" s="14">
        <v>1036</v>
      </c>
      <c r="Q8" s="14">
        <v>1328</v>
      </c>
      <c r="R8" s="14">
        <v>1164</v>
      </c>
      <c r="S8" s="14">
        <f t="shared" si="2"/>
        <v>911</v>
      </c>
      <c r="T8" s="14">
        <f t="shared" si="3"/>
        <v>1007</v>
      </c>
    </row>
    <row r="9" spans="1:20" ht="14.25" customHeight="1">
      <c r="A9" s="7" t="s">
        <v>29</v>
      </c>
      <c r="B9" s="14">
        <v>471</v>
      </c>
      <c r="C9" s="14">
        <v>543</v>
      </c>
      <c r="D9" s="14">
        <v>567</v>
      </c>
      <c r="E9" s="14">
        <v>596</v>
      </c>
      <c r="F9" s="14">
        <v>643</v>
      </c>
      <c r="G9" s="14">
        <v>883</v>
      </c>
      <c r="H9" s="14">
        <v>714</v>
      </c>
      <c r="I9" s="14">
        <f t="shared" si="0"/>
        <v>564</v>
      </c>
      <c r="J9" s="14">
        <f t="shared" si="1"/>
        <v>631</v>
      </c>
      <c r="K9" s="7" t="s">
        <v>29</v>
      </c>
      <c r="L9" s="14">
        <v>488</v>
      </c>
      <c r="M9" s="14">
        <v>644</v>
      </c>
      <c r="N9" s="14">
        <v>627</v>
      </c>
      <c r="O9" s="14">
        <v>676</v>
      </c>
      <c r="P9" s="14">
        <v>733</v>
      </c>
      <c r="Q9" s="14">
        <v>933</v>
      </c>
      <c r="R9" s="14">
        <v>817</v>
      </c>
      <c r="S9" s="14">
        <f t="shared" si="2"/>
        <v>634</v>
      </c>
      <c r="T9" s="14">
        <f t="shared" si="3"/>
        <v>703</v>
      </c>
    </row>
    <row r="10" spans="1:20" ht="14.25" customHeight="1">
      <c r="A10" s="7" t="s">
        <v>30</v>
      </c>
      <c r="B10" s="14">
        <v>352</v>
      </c>
      <c r="C10" s="14">
        <v>485</v>
      </c>
      <c r="D10" s="14">
        <v>460</v>
      </c>
      <c r="E10" s="14">
        <v>489</v>
      </c>
      <c r="F10" s="14">
        <v>513</v>
      </c>
      <c r="G10" s="14">
        <v>650</v>
      </c>
      <c r="H10" s="14">
        <v>524</v>
      </c>
      <c r="I10" s="14">
        <f t="shared" si="0"/>
        <v>460</v>
      </c>
      <c r="J10" s="14">
        <f t="shared" si="1"/>
        <v>496</v>
      </c>
      <c r="K10" s="7" t="s">
        <v>30</v>
      </c>
      <c r="L10" s="14">
        <v>466</v>
      </c>
      <c r="M10" s="14">
        <v>504</v>
      </c>
      <c r="N10" s="14">
        <v>529</v>
      </c>
      <c r="O10" s="14">
        <v>597</v>
      </c>
      <c r="P10" s="14">
        <v>551</v>
      </c>
      <c r="Q10" s="14">
        <v>789</v>
      </c>
      <c r="R10" s="14">
        <v>706</v>
      </c>
      <c r="S10" s="14">
        <f t="shared" si="2"/>
        <v>529</v>
      </c>
      <c r="T10" s="14">
        <f t="shared" si="3"/>
        <v>592</v>
      </c>
    </row>
    <row r="11" spans="1:20" ht="14.25" customHeight="1">
      <c r="A11" s="7" t="s">
        <v>31</v>
      </c>
      <c r="B11" s="14">
        <v>526</v>
      </c>
      <c r="C11" s="14">
        <v>585</v>
      </c>
      <c r="D11" s="14">
        <v>580</v>
      </c>
      <c r="E11" s="14">
        <v>560</v>
      </c>
      <c r="F11" s="14">
        <v>542</v>
      </c>
      <c r="G11" s="14">
        <v>629</v>
      </c>
      <c r="H11" s="14">
        <v>517</v>
      </c>
      <c r="I11" s="14">
        <f t="shared" si="0"/>
        <v>559</v>
      </c>
      <c r="J11" s="14">
        <f t="shared" si="1"/>
        <v>563</v>
      </c>
      <c r="K11" s="7" t="s">
        <v>31</v>
      </c>
      <c r="L11" s="14">
        <v>876</v>
      </c>
      <c r="M11" s="14">
        <v>699</v>
      </c>
      <c r="N11" s="14">
        <v>653</v>
      </c>
      <c r="O11" s="14">
        <v>736</v>
      </c>
      <c r="P11" s="14">
        <v>704</v>
      </c>
      <c r="Q11" s="14">
        <v>895</v>
      </c>
      <c r="R11" s="14">
        <v>935</v>
      </c>
      <c r="S11" s="14">
        <f t="shared" si="2"/>
        <v>734</v>
      </c>
      <c r="T11" s="14">
        <f t="shared" si="3"/>
        <v>785</v>
      </c>
    </row>
    <row r="12" spans="1:20" ht="14.25" customHeight="1">
      <c r="A12" s="8" t="s">
        <v>32</v>
      </c>
      <c r="B12" s="15">
        <v>1451</v>
      </c>
      <c r="C12" s="15">
        <v>1232</v>
      </c>
      <c r="D12" s="15">
        <v>1272</v>
      </c>
      <c r="E12" s="15">
        <v>1268</v>
      </c>
      <c r="F12" s="15">
        <v>1351</v>
      </c>
      <c r="G12" s="15">
        <v>1185</v>
      </c>
      <c r="H12" s="15">
        <v>832</v>
      </c>
      <c r="I12" s="15">
        <f t="shared" si="0"/>
        <v>1315</v>
      </c>
      <c r="J12" s="15">
        <f t="shared" si="1"/>
        <v>1227</v>
      </c>
      <c r="K12" s="8" t="s">
        <v>32</v>
      </c>
      <c r="L12" s="15">
        <v>2484</v>
      </c>
      <c r="M12" s="15">
        <v>1945</v>
      </c>
      <c r="N12" s="15">
        <v>1882</v>
      </c>
      <c r="O12" s="15">
        <v>1768</v>
      </c>
      <c r="P12" s="15">
        <v>1883</v>
      </c>
      <c r="Q12" s="15">
        <v>1807</v>
      </c>
      <c r="R12" s="15">
        <v>1488</v>
      </c>
      <c r="S12" s="15">
        <f t="shared" si="2"/>
        <v>1992</v>
      </c>
      <c r="T12" s="15">
        <f t="shared" si="3"/>
        <v>1894</v>
      </c>
    </row>
    <row r="13" spans="1:20" ht="14.25" customHeight="1">
      <c r="A13" s="6" t="s">
        <v>33</v>
      </c>
      <c r="B13" s="13">
        <v>2529</v>
      </c>
      <c r="C13" s="13">
        <v>2338</v>
      </c>
      <c r="D13" s="13">
        <v>2374</v>
      </c>
      <c r="E13" s="13">
        <v>2467</v>
      </c>
      <c r="F13" s="13">
        <v>2404</v>
      </c>
      <c r="G13" s="13">
        <v>1809</v>
      </c>
      <c r="H13" s="13">
        <v>1264</v>
      </c>
      <c r="I13" s="13">
        <f t="shared" si="0"/>
        <v>2422</v>
      </c>
      <c r="J13" s="13">
        <f t="shared" si="1"/>
        <v>2169</v>
      </c>
      <c r="K13" s="6" t="s">
        <v>33</v>
      </c>
      <c r="L13" s="13">
        <v>2186</v>
      </c>
      <c r="M13" s="13">
        <v>2401</v>
      </c>
      <c r="N13" s="13">
        <v>2431</v>
      </c>
      <c r="O13" s="13">
        <v>2351</v>
      </c>
      <c r="P13" s="13">
        <v>2403</v>
      </c>
      <c r="Q13" s="13">
        <v>2329</v>
      </c>
      <c r="R13" s="13">
        <v>2009</v>
      </c>
      <c r="S13" s="13">
        <f t="shared" si="2"/>
        <v>2354</v>
      </c>
      <c r="T13" s="13">
        <f t="shared" si="3"/>
        <v>2301</v>
      </c>
    </row>
    <row r="14" spans="1:20" ht="14.25" customHeight="1">
      <c r="A14" s="7" t="s">
        <v>34</v>
      </c>
      <c r="B14" s="14">
        <v>2539</v>
      </c>
      <c r="C14" s="14">
        <v>2596</v>
      </c>
      <c r="D14" s="14">
        <v>2620</v>
      </c>
      <c r="E14" s="14">
        <v>2093</v>
      </c>
      <c r="F14" s="14">
        <v>2657</v>
      </c>
      <c r="G14" s="14">
        <v>2241</v>
      </c>
      <c r="H14" s="14">
        <v>1539</v>
      </c>
      <c r="I14" s="14">
        <f t="shared" si="0"/>
        <v>2501</v>
      </c>
      <c r="J14" s="14">
        <f t="shared" si="1"/>
        <v>2326</v>
      </c>
      <c r="K14" s="7" t="s">
        <v>34</v>
      </c>
      <c r="L14" s="14">
        <v>2198</v>
      </c>
      <c r="M14" s="14">
        <v>2172</v>
      </c>
      <c r="N14" s="14">
        <v>2181</v>
      </c>
      <c r="O14" s="14">
        <v>2207</v>
      </c>
      <c r="P14" s="14">
        <v>2166</v>
      </c>
      <c r="Q14" s="14">
        <v>2077</v>
      </c>
      <c r="R14" s="14">
        <v>2299</v>
      </c>
      <c r="S14" s="14">
        <f t="shared" si="2"/>
        <v>2185</v>
      </c>
      <c r="T14" s="14">
        <f t="shared" si="3"/>
        <v>2186</v>
      </c>
    </row>
    <row r="15" spans="1:20" ht="14.25" customHeight="1">
      <c r="A15" s="7" t="s">
        <v>35</v>
      </c>
      <c r="B15" s="14">
        <v>2083</v>
      </c>
      <c r="C15" s="14">
        <v>2150</v>
      </c>
      <c r="D15" s="14">
        <v>1982</v>
      </c>
      <c r="E15" s="14">
        <v>1167</v>
      </c>
      <c r="F15" s="14">
        <v>2246</v>
      </c>
      <c r="G15" s="14">
        <v>2574</v>
      </c>
      <c r="H15" s="14">
        <v>1975</v>
      </c>
      <c r="I15" s="14">
        <f t="shared" si="0"/>
        <v>1926</v>
      </c>
      <c r="J15" s="14">
        <f t="shared" si="1"/>
        <v>2025</v>
      </c>
      <c r="K15" s="7" t="s">
        <v>35</v>
      </c>
      <c r="L15" s="14">
        <v>2167</v>
      </c>
      <c r="M15" s="14">
        <v>1628</v>
      </c>
      <c r="N15" s="14">
        <v>2443</v>
      </c>
      <c r="O15" s="14">
        <v>2456</v>
      </c>
      <c r="P15" s="14">
        <v>2321</v>
      </c>
      <c r="Q15" s="14">
        <v>2203</v>
      </c>
      <c r="R15" s="14">
        <v>2462</v>
      </c>
      <c r="S15" s="14">
        <f t="shared" si="2"/>
        <v>2203</v>
      </c>
      <c r="T15" s="14">
        <f t="shared" si="3"/>
        <v>2240</v>
      </c>
    </row>
    <row r="16" spans="1:20" ht="14.25" customHeight="1">
      <c r="A16" s="7" t="s">
        <v>36</v>
      </c>
      <c r="B16" s="14">
        <v>2518</v>
      </c>
      <c r="C16" s="14">
        <v>2485</v>
      </c>
      <c r="D16" s="14">
        <v>2457</v>
      </c>
      <c r="E16" s="14">
        <v>2082</v>
      </c>
      <c r="F16" s="14">
        <v>2531</v>
      </c>
      <c r="G16" s="14">
        <v>2185</v>
      </c>
      <c r="H16" s="14">
        <v>2386</v>
      </c>
      <c r="I16" s="14">
        <f t="shared" si="0"/>
        <v>2415</v>
      </c>
      <c r="J16" s="14">
        <f t="shared" si="1"/>
        <v>2378</v>
      </c>
      <c r="K16" s="7" t="s">
        <v>36</v>
      </c>
      <c r="L16" s="14">
        <v>2363</v>
      </c>
      <c r="M16" s="14">
        <v>2206</v>
      </c>
      <c r="N16" s="14">
        <v>2286</v>
      </c>
      <c r="O16" s="14">
        <v>2092</v>
      </c>
      <c r="P16" s="14">
        <v>2213</v>
      </c>
      <c r="Q16" s="14">
        <v>1857</v>
      </c>
      <c r="R16" s="14">
        <v>2682</v>
      </c>
      <c r="S16" s="14">
        <f t="shared" si="2"/>
        <v>2232</v>
      </c>
      <c r="T16" s="14">
        <f t="shared" si="3"/>
        <v>2243</v>
      </c>
    </row>
    <row r="17" spans="1:20" ht="14.25" customHeight="1">
      <c r="A17" s="7" t="s">
        <v>37</v>
      </c>
      <c r="B17" s="14">
        <v>2612</v>
      </c>
      <c r="C17" s="14">
        <v>2447</v>
      </c>
      <c r="D17" s="14">
        <v>2562</v>
      </c>
      <c r="E17" s="14">
        <v>2269</v>
      </c>
      <c r="F17" s="14">
        <v>2566</v>
      </c>
      <c r="G17" s="14">
        <v>2717</v>
      </c>
      <c r="H17" s="14">
        <v>2679</v>
      </c>
      <c r="I17" s="14">
        <f t="shared" si="0"/>
        <v>2491</v>
      </c>
      <c r="J17" s="14">
        <f t="shared" si="1"/>
        <v>2550</v>
      </c>
      <c r="K17" s="7" t="s">
        <v>37</v>
      </c>
      <c r="L17" s="14">
        <v>2251</v>
      </c>
      <c r="M17" s="14">
        <v>1875</v>
      </c>
      <c r="N17" s="14">
        <v>1110</v>
      </c>
      <c r="O17" s="14">
        <v>1976</v>
      </c>
      <c r="P17" s="14">
        <v>1507</v>
      </c>
      <c r="Q17" s="14">
        <v>2078</v>
      </c>
      <c r="R17" s="14">
        <v>2155</v>
      </c>
      <c r="S17" s="14">
        <f t="shared" si="2"/>
        <v>1744</v>
      </c>
      <c r="T17" s="14">
        <f t="shared" si="3"/>
        <v>1850</v>
      </c>
    </row>
    <row r="18" spans="1:20" ht="14.25" customHeight="1">
      <c r="A18" s="8" t="s">
        <v>38</v>
      </c>
      <c r="B18" s="15">
        <v>2411</v>
      </c>
      <c r="C18" s="15">
        <v>2464</v>
      </c>
      <c r="D18" s="15">
        <v>2384</v>
      </c>
      <c r="E18" s="15">
        <v>2462</v>
      </c>
      <c r="F18" s="15">
        <v>2435</v>
      </c>
      <c r="G18" s="15">
        <v>2637</v>
      </c>
      <c r="H18" s="15">
        <v>2581</v>
      </c>
      <c r="I18" s="15">
        <f t="shared" si="0"/>
        <v>2431</v>
      </c>
      <c r="J18" s="15">
        <f t="shared" si="1"/>
        <v>2482</v>
      </c>
      <c r="K18" s="8" t="s">
        <v>38</v>
      </c>
      <c r="L18" s="15">
        <v>2210</v>
      </c>
      <c r="M18" s="15">
        <v>2067</v>
      </c>
      <c r="N18" s="15">
        <v>1708</v>
      </c>
      <c r="O18" s="15">
        <v>1925</v>
      </c>
      <c r="P18" s="15">
        <v>1774</v>
      </c>
      <c r="Q18" s="15">
        <v>2134</v>
      </c>
      <c r="R18" s="15">
        <v>2296</v>
      </c>
      <c r="S18" s="15">
        <f t="shared" si="2"/>
        <v>1937</v>
      </c>
      <c r="T18" s="15">
        <f t="shared" si="3"/>
        <v>2016</v>
      </c>
    </row>
    <row r="19" spans="1:20" ht="14.25" customHeight="1">
      <c r="A19" s="6" t="s">
        <v>39</v>
      </c>
      <c r="B19" s="13">
        <v>2413</v>
      </c>
      <c r="C19" s="13">
        <v>2206</v>
      </c>
      <c r="D19" s="13">
        <v>2416</v>
      </c>
      <c r="E19" s="13">
        <v>2480</v>
      </c>
      <c r="F19" s="13">
        <v>2369</v>
      </c>
      <c r="G19" s="13">
        <v>2445</v>
      </c>
      <c r="H19" s="13">
        <v>2519</v>
      </c>
      <c r="I19" s="13">
        <f t="shared" si="0"/>
        <v>2377</v>
      </c>
      <c r="J19" s="13">
        <f t="shared" si="1"/>
        <v>2407</v>
      </c>
      <c r="K19" s="6" t="s">
        <v>39</v>
      </c>
      <c r="L19" s="13">
        <v>2437</v>
      </c>
      <c r="M19" s="13">
        <v>2025</v>
      </c>
      <c r="N19" s="13">
        <v>2248</v>
      </c>
      <c r="O19" s="13">
        <v>2243</v>
      </c>
      <c r="P19" s="13">
        <v>2264</v>
      </c>
      <c r="Q19" s="13">
        <v>2049</v>
      </c>
      <c r="R19" s="13">
        <v>2531</v>
      </c>
      <c r="S19" s="13">
        <f t="shared" si="2"/>
        <v>2243</v>
      </c>
      <c r="T19" s="13">
        <f t="shared" si="3"/>
        <v>2257</v>
      </c>
    </row>
    <row r="20" spans="1:20" ht="14.25" customHeight="1">
      <c r="A20" s="7" t="s">
        <v>40</v>
      </c>
      <c r="B20" s="14">
        <v>2593</v>
      </c>
      <c r="C20" s="14">
        <v>2506</v>
      </c>
      <c r="D20" s="14">
        <v>2487</v>
      </c>
      <c r="E20" s="14">
        <v>2515</v>
      </c>
      <c r="F20" s="14">
        <v>2541</v>
      </c>
      <c r="G20" s="14">
        <v>2492</v>
      </c>
      <c r="H20" s="14">
        <v>2216</v>
      </c>
      <c r="I20" s="14">
        <f t="shared" si="0"/>
        <v>2528</v>
      </c>
      <c r="J20" s="14">
        <f t="shared" si="1"/>
        <v>2479</v>
      </c>
      <c r="K20" s="7" t="s">
        <v>40</v>
      </c>
      <c r="L20" s="14">
        <v>2421</v>
      </c>
      <c r="M20" s="14">
        <v>2186</v>
      </c>
      <c r="N20" s="14">
        <v>2269</v>
      </c>
      <c r="O20" s="14">
        <v>2010</v>
      </c>
      <c r="P20" s="14">
        <v>2184</v>
      </c>
      <c r="Q20" s="14">
        <v>1988</v>
      </c>
      <c r="R20" s="14">
        <v>2623</v>
      </c>
      <c r="S20" s="14">
        <f t="shared" si="2"/>
        <v>2214</v>
      </c>
      <c r="T20" s="14">
        <f t="shared" si="3"/>
        <v>2240</v>
      </c>
    </row>
    <row r="21" spans="1:20" ht="14.25" customHeight="1">
      <c r="A21" s="7" t="s">
        <v>41</v>
      </c>
      <c r="B21" s="14">
        <v>2530</v>
      </c>
      <c r="C21" s="14">
        <v>2501</v>
      </c>
      <c r="D21" s="14">
        <v>2138</v>
      </c>
      <c r="E21" s="14">
        <v>2278</v>
      </c>
      <c r="F21" s="14">
        <v>2359</v>
      </c>
      <c r="G21" s="14">
        <v>2271</v>
      </c>
      <c r="H21" s="14">
        <v>2681</v>
      </c>
      <c r="I21" s="14">
        <f t="shared" si="0"/>
        <v>2361</v>
      </c>
      <c r="J21" s="14">
        <f t="shared" si="1"/>
        <v>2394</v>
      </c>
      <c r="K21" s="7" t="s">
        <v>41</v>
      </c>
      <c r="L21" s="14">
        <v>2164</v>
      </c>
      <c r="M21" s="14">
        <v>2127</v>
      </c>
      <c r="N21" s="14">
        <v>2273</v>
      </c>
      <c r="O21" s="14">
        <v>2317</v>
      </c>
      <c r="P21" s="14">
        <v>2119</v>
      </c>
      <c r="Q21" s="14">
        <v>2027</v>
      </c>
      <c r="R21" s="14">
        <v>2641</v>
      </c>
      <c r="S21" s="14">
        <f t="shared" si="2"/>
        <v>2200</v>
      </c>
      <c r="T21" s="14">
        <f t="shared" si="3"/>
        <v>2238</v>
      </c>
    </row>
    <row r="22" spans="1:20" ht="14.25" customHeight="1">
      <c r="A22" s="7" t="s">
        <v>42</v>
      </c>
      <c r="B22" s="14">
        <v>2517</v>
      </c>
      <c r="C22" s="14">
        <v>2475</v>
      </c>
      <c r="D22" s="14">
        <v>2135</v>
      </c>
      <c r="E22" s="14">
        <v>2547</v>
      </c>
      <c r="F22" s="14">
        <v>2540</v>
      </c>
      <c r="G22" s="14">
        <v>1924</v>
      </c>
      <c r="H22" s="14">
        <v>2615</v>
      </c>
      <c r="I22" s="14">
        <f t="shared" si="0"/>
        <v>2443</v>
      </c>
      <c r="J22" s="14">
        <f t="shared" si="1"/>
        <v>2393</v>
      </c>
      <c r="K22" s="7" t="s">
        <v>42</v>
      </c>
      <c r="L22" s="14">
        <v>2235</v>
      </c>
      <c r="M22" s="14">
        <v>2176</v>
      </c>
      <c r="N22" s="14">
        <v>2342</v>
      </c>
      <c r="O22" s="14">
        <v>2260</v>
      </c>
      <c r="P22" s="14">
        <v>2104</v>
      </c>
      <c r="Q22" s="14">
        <v>2019</v>
      </c>
      <c r="R22" s="14">
        <v>2646</v>
      </c>
      <c r="S22" s="14">
        <f t="shared" si="2"/>
        <v>2223</v>
      </c>
      <c r="T22" s="14">
        <f t="shared" si="3"/>
        <v>2255</v>
      </c>
    </row>
    <row r="23" spans="1:20" ht="14.25" customHeight="1">
      <c r="A23" s="7" t="s">
        <v>43</v>
      </c>
      <c r="B23" s="14">
        <v>2561</v>
      </c>
      <c r="C23" s="14">
        <v>2494</v>
      </c>
      <c r="D23" s="14">
        <v>2603</v>
      </c>
      <c r="E23" s="14">
        <v>2597</v>
      </c>
      <c r="F23" s="14">
        <v>2574</v>
      </c>
      <c r="G23" s="14">
        <v>1509</v>
      </c>
      <c r="H23" s="14">
        <v>2450</v>
      </c>
      <c r="I23" s="14">
        <f t="shared" si="0"/>
        <v>2566</v>
      </c>
      <c r="J23" s="14">
        <f t="shared" si="1"/>
        <v>2398</v>
      </c>
      <c r="K23" s="7" t="s">
        <v>43</v>
      </c>
      <c r="L23" s="14">
        <v>2299</v>
      </c>
      <c r="M23" s="14">
        <v>2376</v>
      </c>
      <c r="N23" s="14">
        <v>2384</v>
      </c>
      <c r="O23" s="14">
        <v>2333</v>
      </c>
      <c r="P23" s="14">
        <v>2123</v>
      </c>
      <c r="Q23" s="14">
        <v>1987</v>
      </c>
      <c r="R23" s="14">
        <v>2428</v>
      </c>
      <c r="S23" s="14">
        <f t="shared" si="2"/>
        <v>2303</v>
      </c>
      <c r="T23" s="14">
        <f t="shared" si="3"/>
        <v>2276</v>
      </c>
    </row>
    <row r="24" spans="1:20" ht="14.25" customHeight="1">
      <c r="A24" s="8" t="s">
        <v>44</v>
      </c>
      <c r="B24" s="15">
        <v>2583</v>
      </c>
      <c r="C24" s="15">
        <v>2627</v>
      </c>
      <c r="D24" s="15">
        <v>2640</v>
      </c>
      <c r="E24" s="15">
        <v>2564</v>
      </c>
      <c r="F24" s="15">
        <v>2633</v>
      </c>
      <c r="G24" s="15">
        <v>1636</v>
      </c>
      <c r="H24" s="15">
        <v>2573</v>
      </c>
      <c r="I24" s="15">
        <f t="shared" si="0"/>
        <v>2609</v>
      </c>
      <c r="J24" s="15">
        <f t="shared" si="1"/>
        <v>2465</v>
      </c>
      <c r="K24" s="8" t="s">
        <v>44</v>
      </c>
      <c r="L24" s="15">
        <v>2171</v>
      </c>
      <c r="M24" s="15">
        <v>2194</v>
      </c>
      <c r="N24" s="15">
        <v>2197</v>
      </c>
      <c r="O24" s="15">
        <v>2170</v>
      </c>
      <c r="P24" s="15">
        <v>2077</v>
      </c>
      <c r="Q24" s="15">
        <v>2005</v>
      </c>
      <c r="R24" s="15">
        <v>2319</v>
      </c>
      <c r="S24" s="15">
        <f t="shared" si="2"/>
        <v>2162</v>
      </c>
      <c r="T24" s="15">
        <f t="shared" si="3"/>
        <v>2162</v>
      </c>
    </row>
    <row r="25" spans="1:20" ht="14.25" customHeight="1">
      <c r="A25" s="6" t="s">
        <v>45</v>
      </c>
      <c r="B25" s="13">
        <v>2601</v>
      </c>
      <c r="C25" s="13">
        <v>2253</v>
      </c>
      <c r="D25" s="13">
        <v>2486</v>
      </c>
      <c r="E25" s="13">
        <v>1901</v>
      </c>
      <c r="F25" s="13">
        <v>1776</v>
      </c>
      <c r="G25" s="13">
        <v>1503</v>
      </c>
      <c r="H25" s="13">
        <v>2478</v>
      </c>
      <c r="I25" s="13">
        <f t="shared" si="0"/>
        <v>2203</v>
      </c>
      <c r="J25" s="13">
        <f t="shared" si="1"/>
        <v>2143</v>
      </c>
      <c r="K25" s="6" t="s">
        <v>45</v>
      </c>
      <c r="L25" s="13">
        <v>2199</v>
      </c>
      <c r="M25" s="13">
        <v>2069</v>
      </c>
      <c r="N25" s="13">
        <v>2147</v>
      </c>
      <c r="O25" s="13">
        <v>2177</v>
      </c>
      <c r="P25" s="13">
        <v>2022</v>
      </c>
      <c r="Q25" s="13">
        <v>1985</v>
      </c>
      <c r="R25" s="13">
        <v>2256</v>
      </c>
      <c r="S25" s="13">
        <f t="shared" si="2"/>
        <v>2123</v>
      </c>
      <c r="T25" s="13">
        <f t="shared" si="3"/>
        <v>2122</v>
      </c>
    </row>
    <row r="26" spans="1:20" ht="14.25" customHeight="1">
      <c r="A26" s="7" t="s">
        <v>46</v>
      </c>
      <c r="B26" s="14">
        <v>2601</v>
      </c>
      <c r="C26" s="14">
        <v>2345</v>
      </c>
      <c r="D26" s="14">
        <v>2079</v>
      </c>
      <c r="E26" s="14">
        <v>1487</v>
      </c>
      <c r="F26" s="14">
        <v>1512</v>
      </c>
      <c r="G26" s="14">
        <v>2305</v>
      </c>
      <c r="H26" s="14">
        <v>2467</v>
      </c>
      <c r="I26" s="14">
        <f t="shared" si="0"/>
        <v>2005</v>
      </c>
      <c r="J26" s="14">
        <f t="shared" si="1"/>
        <v>2114</v>
      </c>
      <c r="K26" s="7" t="s">
        <v>46</v>
      </c>
      <c r="L26" s="14">
        <v>2198</v>
      </c>
      <c r="M26" s="14">
        <v>1968</v>
      </c>
      <c r="N26" s="14">
        <v>2170</v>
      </c>
      <c r="O26" s="14">
        <v>2141</v>
      </c>
      <c r="P26" s="14">
        <v>1970</v>
      </c>
      <c r="Q26" s="14">
        <v>2068</v>
      </c>
      <c r="R26" s="14">
        <v>2394</v>
      </c>
      <c r="S26" s="14">
        <f t="shared" si="2"/>
        <v>2089</v>
      </c>
      <c r="T26" s="14">
        <f t="shared" si="3"/>
        <v>2130</v>
      </c>
    </row>
    <row r="27" spans="1:20" ht="14.25" customHeight="1">
      <c r="A27" s="7" t="s">
        <v>47</v>
      </c>
      <c r="B27" s="14">
        <v>2336</v>
      </c>
      <c r="C27" s="14">
        <v>2459</v>
      </c>
      <c r="D27" s="14">
        <v>2481</v>
      </c>
      <c r="E27" s="14">
        <v>2217</v>
      </c>
      <c r="F27" s="14">
        <v>1815</v>
      </c>
      <c r="G27" s="14">
        <v>2404</v>
      </c>
      <c r="H27" s="14">
        <v>2561</v>
      </c>
      <c r="I27" s="14">
        <f t="shared" si="0"/>
        <v>2262</v>
      </c>
      <c r="J27" s="14">
        <f t="shared" si="1"/>
        <v>2325</v>
      </c>
      <c r="K27" s="7" t="s">
        <v>47</v>
      </c>
      <c r="L27" s="14">
        <v>2113</v>
      </c>
      <c r="M27" s="14">
        <v>1943</v>
      </c>
      <c r="N27" s="14">
        <v>2072</v>
      </c>
      <c r="O27" s="14">
        <v>2145</v>
      </c>
      <c r="P27" s="14">
        <v>1934</v>
      </c>
      <c r="Q27" s="14">
        <v>2272</v>
      </c>
      <c r="R27" s="14">
        <v>2401</v>
      </c>
      <c r="S27" s="14">
        <f t="shared" si="2"/>
        <v>2041</v>
      </c>
      <c r="T27" s="14">
        <f t="shared" si="3"/>
        <v>2126</v>
      </c>
    </row>
    <row r="28" spans="1:20" ht="14.25" customHeight="1">
      <c r="A28" s="7" t="s">
        <v>48</v>
      </c>
      <c r="B28" s="14">
        <v>2374</v>
      </c>
      <c r="C28" s="14">
        <v>2495</v>
      </c>
      <c r="D28" s="14">
        <v>2484</v>
      </c>
      <c r="E28" s="14">
        <v>2695</v>
      </c>
      <c r="F28" s="14">
        <v>2577</v>
      </c>
      <c r="G28" s="14">
        <v>2434</v>
      </c>
      <c r="H28" s="14">
        <v>2513</v>
      </c>
      <c r="I28" s="14">
        <f t="shared" si="0"/>
        <v>2525</v>
      </c>
      <c r="J28" s="14">
        <f t="shared" si="1"/>
        <v>2510</v>
      </c>
      <c r="K28" s="7" t="s">
        <v>48</v>
      </c>
      <c r="L28" s="14">
        <v>2194</v>
      </c>
      <c r="M28" s="14">
        <v>1965</v>
      </c>
      <c r="N28" s="14">
        <v>2159</v>
      </c>
      <c r="O28" s="14">
        <v>2164</v>
      </c>
      <c r="P28" s="14">
        <v>2044</v>
      </c>
      <c r="Q28" s="14">
        <v>2292</v>
      </c>
      <c r="R28" s="14">
        <v>2337</v>
      </c>
      <c r="S28" s="14">
        <f t="shared" si="2"/>
        <v>2105</v>
      </c>
      <c r="T28" s="14">
        <f t="shared" si="3"/>
        <v>2165</v>
      </c>
    </row>
    <row r="29" spans="1:20" ht="14.25" customHeight="1">
      <c r="A29" s="7" t="s">
        <v>49</v>
      </c>
      <c r="B29" s="14">
        <v>2218</v>
      </c>
      <c r="C29" s="14">
        <v>2258</v>
      </c>
      <c r="D29" s="14">
        <v>2281</v>
      </c>
      <c r="E29" s="14">
        <v>2434</v>
      </c>
      <c r="F29" s="14">
        <v>2564</v>
      </c>
      <c r="G29" s="14">
        <v>1800</v>
      </c>
      <c r="H29" s="14">
        <v>2489</v>
      </c>
      <c r="I29" s="14">
        <f t="shared" si="0"/>
        <v>2351</v>
      </c>
      <c r="J29" s="14">
        <f t="shared" si="1"/>
        <v>2292</v>
      </c>
      <c r="K29" s="7" t="s">
        <v>49</v>
      </c>
      <c r="L29" s="14">
        <v>2130</v>
      </c>
      <c r="M29" s="14">
        <v>2147</v>
      </c>
      <c r="N29" s="14">
        <v>2265</v>
      </c>
      <c r="O29" s="14">
        <v>2203</v>
      </c>
      <c r="P29" s="14">
        <v>2178</v>
      </c>
      <c r="Q29" s="14">
        <v>2361</v>
      </c>
      <c r="R29" s="14">
        <v>2460</v>
      </c>
      <c r="S29" s="14">
        <f t="shared" si="2"/>
        <v>2185</v>
      </c>
      <c r="T29" s="14">
        <f t="shared" si="3"/>
        <v>2249</v>
      </c>
    </row>
    <row r="30" spans="1:20" ht="14.25" customHeight="1">
      <c r="A30" s="8" t="s">
        <v>50</v>
      </c>
      <c r="B30" s="15">
        <v>1605</v>
      </c>
      <c r="C30" s="15">
        <v>1658</v>
      </c>
      <c r="D30" s="15">
        <v>1724</v>
      </c>
      <c r="E30" s="15">
        <v>1820</v>
      </c>
      <c r="F30" s="15">
        <v>2242</v>
      </c>
      <c r="G30" s="15">
        <v>2547</v>
      </c>
      <c r="H30" s="15">
        <v>2336</v>
      </c>
      <c r="I30" s="15">
        <f t="shared" si="0"/>
        <v>1810</v>
      </c>
      <c r="J30" s="15">
        <f t="shared" si="1"/>
        <v>1990</v>
      </c>
      <c r="K30" s="8" t="s">
        <v>50</v>
      </c>
      <c r="L30" s="15">
        <v>1798</v>
      </c>
      <c r="M30" s="15">
        <v>1914</v>
      </c>
      <c r="N30" s="15">
        <v>2035</v>
      </c>
      <c r="O30" s="15">
        <v>2097</v>
      </c>
      <c r="P30" s="15">
        <v>2124</v>
      </c>
      <c r="Q30" s="15">
        <v>2291</v>
      </c>
      <c r="R30" s="15">
        <v>1817</v>
      </c>
      <c r="S30" s="15">
        <f t="shared" si="2"/>
        <v>1994</v>
      </c>
      <c r="T30" s="15">
        <f t="shared" si="3"/>
        <v>2011</v>
      </c>
    </row>
    <row r="31" spans="1:20" ht="14.25" customHeight="1">
      <c r="A31" s="6" t="s">
        <v>51</v>
      </c>
      <c r="B31" s="13">
        <f t="shared" ref="B31:J31" si="4">SUM(B7:B30)</f>
        <v>48559</v>
      </c>
      <c r="C31" s="13">
        <f t="shared" si="4"/>
        <v>47693</v>
      </c>
      <c r="D31" s="13">
        <f t="shared" si="4"/>
        <v>47304</v>
      </c>
      <c r="E31" s="13">
        <f t="shared" si="4"/>
        <v>45221</v>
      </c>
      <c r="F31" s="13">
        <f t="shared" si="4"/>
        <v>47738</v>
      </c>
      <c r="G31" s="13">
        <f t="shared" si="4"/>
        <v>45466</v>
      </c>
      <c r="H31" s="13">
        <f t="shared" si="4"/>
        <v>47468</v>
      </c>
      <c r="I31" s="13">
        <f t="shared" si="4"/>
        <v>47304</v>
      </c>
      <c r="J31" s="13">
        <f t="shared" si="4"/>
        <v>47063</v>
      </c>
      <c r="K31" s="6" t="s">
        <v>51</v>
      </c>
      <c r="L31" s="13">
        <f t="shared" ref="L31:T31" si="5">SUM(L7:L30)</f>
        <v>45995</v>
      </c>
      <c r="M31" s="13">
        <f t="shared" si="5"/>
        <v>43540</v>
      </c>
      <c r="N31" s="13">
        <f t="shared" si="5"/>
        <v>44635</v>
      </c>
      <c r="O31" s="13">
        <f t="shared" si="5"/>
        <v>45575</v>
      </c>
      <c r="P31" s="13">
        <f t="shared" si="5"/>
        <v>43954</v>
      </c>
      <c r="Q31" s="13">
        <f t="shared" si="5"/>
        <v>45498</v>
      </c>
      <c r="R31" s="13">
        <f t="shared" si="5"/>
        <v>49692</v>
      </c>
      <c r="S31" s="13">
        <f t="shared" si="5"/>
        <v>44739</v>
      </c>
      <c r="T31" s="13">
        <f t="shared" si="5"/>
        <v>45557</v>
      </c>
    </row>
    <row r="32" spans="1:20" ht="14.25" customHeight="1">
      <c r="A32" s="8" t="s">
        <v>52</v>
      </c>
      <c r="B32" s="15">
        <f t="shared" ref="B32:J32" si="6">ROUND(AVERAGE(B7:B30),0)</f>
        <v>2023</v>
      </c>
      <c r="C32" s="15">
        <f t="shared" si="6"/>
        <v>1987</v>
      </c>
      <c r="D32" s="15">
        <f t="shared" si="6"/>
        <v>1971</v>
      </c>
      <c r="E32" s="15">
        <f t="shared" si="6"/>
        <v>1884</v>
      </c>
      <c r="F32" s="15">
        <f t="shared" si="6"/>
        <v>1989</v>
      </c>
      <c r="G32" s="15">
        <f t="shared" si="6"/>
        <v>1894</v>
      </c>
      <c r="H32" s="15">
        <f t="shared" si="6"/>
        <v>1978</v>
      </c>
      <c r="I32" s="15">
        <f t="shared" si="6"/>
        <v>1971</v>
      </c>
      <c r="J32" s="15">
        <f t="shared" si="6"/>
        <v>1961</v>
      </c>
      <c r="K32" s="8" t="s">
        <v>52</v>
      </c>
      <c r="L32" s="15">
        <f t="shared" ref="L32:T32" si="7">ROUND(AVERAGE(L7:L30),0)</f>
        <v>1916</v>
      </c>
      <c r="M32" s="15">
        <f t="shared" si="7"/>
        <v>1814</v>
      </c>
      <c r="N32" s="15">
        <f t="shared" si="7"/>
        <v>1860</v>
      </c>
      <c r="O32" s="15">
        <f t="shared" si="7"/>
        <v>1899</v>
      </c>
      <c r="P32" s="15">
        <f t="shared" si="7"/>
        <v>1831</v>
      </c>
      <c r="Q32" s="15">
        <f t="shared" si="7"/>
        <v>1896</v>
      </c>
      <c r="R32" s="15">
        <f t="shared" si="7"/>
        <v>2071</v>
      </c>
      <c r="S32" s="15">
        <f t="shared" si="7"/>
        <v>1864</v>
      </c>
      <c r="T32" s="15">
        <f t="shared" si="7"/>
        <v>1898</v>
      </c>
    </row>
    <row r="33" spans="1:20" ht="14.25" customHeight="1">
      <c r="A33" s="6" t="s">
        <v>53</v>
      </c>
      <c r="B33" s="6" t="str">
        <f>A17</f>
        <v>10~11시</v>
      </c>
      <c r="C33" s="6" t="str">
        <f>A24</f>
        <v>17~18시</v>
      </c>
      <c r="D33" s="6" t="str">
        <f>A24</f>
        <v>17~18시</v>
      </c>
      <c r="E33" s="6" t="str">
        <f>A28</f>
        <v>21~22시</v>
      </c>
      <c r="F33" s="6" t="str">
        <f>A14</f>
        <v>07~08시</v>
      </c>
      <c r="G33" s="6" t="str">
        <f>A17</f>
        <v>10~11시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K12</f>
        <v>05~06시</v>
      </c>
      <c r="M33" s="6" t="str">
        <f>K13</f>
        <v>06~07시</v>
      </c>
      <c r="N33" s="6" t="str">
        <f>K15</f>
        <v>08~09시</v>
      </c>
      <c r="O33" s="6" t="str">
        <f>K15</f>
        <v>08~09시</v>
      </c>
      <c r="P33" s="6" t="str">
        <f>K13</f>
        <v>06~07시</v>
      </c>
      <c r="Q33" s="6" t="str">
        <f>K29</f>
        <v>22~23시</v>
      </c>
      <c r="R33" s="6" t="str">
        <f>K16</f>
        <v>09~10시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2612</v>
      </c>
      <c r="C34" s="14">
        <f t="shared" si="8"/>
        <v>2627</v>
      </c>
      <c r="D34" s="14">
        <f t="shared" si="8"/>
        <v>2640</v>
      </c>
      <c r="E34" s="14">
        <f t="shared" si="8"/>
        <v>2695</v>
      </c>
      <c r="F34" s="14">
        <f t="shared" si="8"/>
        <v>2657</v>
      </c>
      <c r="G34" s="14">
        <f t="shared" si="8"/>
        <v>2717</v>
      </c>
      <c r="H34" s="14">
        <f t="shared" si="8"/>
        <v>2681</v>
      </c>
      <c r="I34" s="14">
        <f t="shared" si="8"/>
        <v>2609</v>
      </c>
      <c r="J34" s="14">
        <f t="shared" si="8"/>
        <v>2550</v>
      </c>
      <c r="K34" s="7" t="s">
        <v>54</v>
      </c>
      <c r="L34" s="14">
        <f t="shared" ref="L34:T34" si="9">MAX(L7:L30)</f>
        <v>2484</v>
      </c>
      <c r="M34" s="14">
        <f t="shared" si="9"/>
        <v>2401</v>
      </c>
      <c r="N34" s="14">
        <f t="shared" si="9"/>
        <v>2443</v>
      </c>
      <c r="O34" s="14">
        <f t="shared" si="9"/>
        <v>2456</v>
      </c>
      <c r="P34" s="14">
        <f t="shared" si="9"/>
        <v>2403</v>
      </c>
      <c r="Q34" s="14">
        <f t="shared" si="9"/>
        <v>2361</v>
      </c>
      <c r="R34" s="14">
        <f t="shared" si="9"/>
        <v>2682</v>
      </c>
      <c r="S34" s="14">
        <f t="shared" si="9"/>
        <v>2354</v>
      </c>
      <c r="T34" s="14">
        <f t="shared" si="9"/>
        <v>2301</v>
      </c>
    </row>
    <row r="35" spans="1:20" ht="14.25" customHeight="1">
      <c r="A35" s="8" t="s">
        <v>55</v>
      </c>
      <c r="B35" s="11">
        <f t="shared" ref="B35:J35" si="10">ROUND(B34/B31%,2)</f>
        <v>5.38</v>
      </c>
      <c r="C35" s="11">
        <f t="shared" si="10"/>
        <v>5.51</v>
      </c>
      <c r="D35" s="11">
        <f t="shared" si="10"/>
        <v>5.58</v>
      </c>
      <c r="E35" s="11">
        <f t="shared" si="10"/>
        <v>5.96</v>
      </c>
      <c r="F35" s="11">
        <f t="shared" si="10"/>
        <v>5.57</v>
      </c>
      <c r="G35" s="11">
        <f t="shared" si="10"/>
        <v>5.98</v>
      </c>
      <c r="H35" s="11">
        <f t="shared" si="10"/>
        <v>5.65</v>
      </c>
      <c r="I35" s="11">
        <f t="shared" si="10"/>
        <v>5.52</v>
      </c>
      <c r="J35" s="11">
        <f t="shared" si="10"/>
        <v>5.42</v>
      </c>
      <c r="K35" s="8" t="s">
        <v>55</v>
      </c>
      <c r="L35" s="11">
        <f t="shared" ref="L35:T35" si="11">ROUND(L34/L31%,2)</f>
        <v>5.4</v>
      </c>
      <c r="M35" s="11">
        <f t="shared" si="11"/>
        <v>5.51</v>
      </c>
      <c r="N35" s="11">
        <f t="shared" si="11"/>
        <v>5.47</v>
      </c>
      <c r="O35" s="11">
        <f t="shared" si="11"/>
        <v>5.39</v>
      </c>
      <c r="P35" s="11">
        <f t="shared" si="11"/>
        <v>5.47</v>
      </c>
      <c r="Q35" s="11">
        <f t="shared" si="11"/>
        <v>5.19</v>
      </c>
      <c r="R35" s="11">
        <f t="shared" si="11"/>
        <v>5.4</v>
      </c>
      <c r="S35" s="11">
        <f t="shared" si="11"/>
        <v>5.26</v>
      </c>
      <c r="T35" s="11">
        <f t="shared" si="11"/>
        <v>5.05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93385</v>
      </c>
      <c r="D39" s="16">
        <v>47935</v>
      </c>
      <c r="E39" s="17">
        <v>45450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0.51300000000000001</v>
      </c>
      <c r="E40" s="19">
        <f>ROUND(E39/C39,3)</f>
        <v>0.48699999999999999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92043</v>
      </c>
      <c r="D41" s="16">
        <v>47304</v>
      </c>
      <c r="E41" s="17">
        <v>44739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0.51400000000000001</v>
      </c>
      <c r="E42" s="19">
        <f>ROUND(E41/C41,3)</f>
        <v>0.48599999999999999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-1342</v>
      </c>
      <c r="D43" s="16">
        <f>D41-D39</f>
        <v>-631</v>
      </c>
      <c r="E43" s="17">
        <f>E41-E39</f>
        <v>-711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-1.437061626599561E-2</v>
      </c>
      <c r="D44" s="18">
        <f>(D41-D39)/D39</f>
        <v>-1.3163659121727339E-2</v>
      </c>
      <c r="E44" s="19">
        <f>(E41-E39)/E39</f>
        <v>-1.5643564356435644E-2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&amp;C- 143 -</oddFooter>
    <firstFooter>&amp;C- 142 -</firstFooter>
  </headerFooter>
  <drawing r:id="rId2"/>
</worksheet>
</file>

<file path=xl/worksheets/sheet29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354</v>
      </c>
      <c r="B1" s="2"/>
      <c r="C1" s="2"/>
      <c r="D1" s="2"/>
      <c r="E1" s="2"/>
      <c r="F1" s="2" t="s">
        <v>355</v>
      </c>
      <c r="G1" s="2"/>
      <c r="H1" s="2"/>
      <c r="I1" s="2"/>
      <c r="J1" s="2"/>
      <c r="K1" s="2" t="s">
        <v>357</v>
      </c>
      <c r="L1" s="2"/>
      <c r="M1" s="2"/>
      <c r="N1" s="2"/>
      <c r="O1" s="2"/>
      <c r="P1" s="2" t="s">
        <v>358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356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359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384</v>
      </c>
      <c r="C7" s="13">
        <v>528</v>
      </c>
      <c r="D7" s="13">
        <v>499</v>
      </c>
      <c r="E7" s="13">
        <v>563</v>
      </c>
      <c r="F7" s="13">
        <v>554</v>
      </c>
      <c r="G7" s="13">
        <v>614</v>
      </c>
      <c r="H7" s="13">
        <v>563</v>
      </c>
      <c r="I7" s="13">
        <f t="shared" ref="I7:I30" si="0">ROUND(AVERAGE(B7:F7),0)</f>
        <v>506</v>
      </c>
      <c r="J7" s="13">
        <f t="shared" ref="J7:J30" si="1">ROUND(AVERAGE(B7:H7),0)</f>
        <v>529</v>
      </c>
      <c r="K7" s="6" t="s">
        <v>27</v>
      </c>
      <c r="L7" s="13">
        <v>209</v>
      </c>
      <c r="M7" s="13">
        <v>270</v>
      </c>
      <c r="N7" s="13">
        <v>304</v>
      </c>
      <c r="O7" s="13">
        <v>295</v>
      </c>
      <c r="P7" s="13">
        <v>317</v>
      </c>
      <c r="Q7" s="13">
        <v>320</v>
      </c>
      <c r="R7" s="13">
        <v>351</v>
      </c>
      <c r="S7" s="13">
        <f t="shared" ref="S7:S30" si="2">ROUND(AVERAGE(L7:P7),0)</f>
        <v>279</v>
      </c>
      <c r="T7" s="13">
        <f t="shared" ref="T7:T30" si="3">ROUND(AVERAGE(L7:R7),0)</f>
        <v>295</v>
      </c>
    </row>
    <row r="8" spans="1:20" ht="14.25" customHeight="1">
      <c r="A8" s="7" t="s">
        <v>28</v>
      </c>
      <c r="B8" s="14">
        <v>247</v>
      </c>
      <c r="C8" s="14">
        <v>381</v>
      </c>
      <c r="D8" s="14">
        <v>353</v>
      </c>
      <c r="E8" s="14">
        <v>381</v>
      </c>
      <c r="F8" s="14">
        <v>420</v>
      </c>
      <c r="G8" s="14">
        <v>502</v>
      </c>
      <c r="H8" s="14">
        <v>418</v>
      </c>
      <c r="I8" s="14">
        <f t="shared" si="0"/>
        <v>356</v>
      </c>
      <c r="J8" s="14">
        <f t="shared" si="1"/>
        <v>386</v>
      </c>
      <c r="K8" s="7" t="s">
        <v>28</v>
      </c>
      <c r="L8" s="14">
        <v>135</v>
      </c>
      <c r="M8" s="14">
        <v>203</v>
      </c>
      <c r="N8" s="14">
        <v>195</v>
      </c>
      <c r="O8" s="14">
        <v>235</v>
      </c>
      <c r="P8" s="14">
        <v>193</v>
      </c>
      <c r="Q8" s="14">
        <v>271</v>
      </c>
      <c r="R8" s="14">
        <v>241</v>
      </c>
      <c r="S8" s="14">
        <f t="shared" si="2"/>
        <v>192</v>
      </c>
      <c r="T8" s="14">
        <f t="shared" si="3"/>
        <v>210</v>
      </c>
    </row>
    <row r="9" spans="1:20" ht="14.25" customHeight="1">
      <c r="A9" s="7" t="s">
        <v>29</v>
      </c>
      <c r="B9" s="14">
        <v>139</v>
      </c>
      <c r="C9" s="14">
        <v>274</v>
      </c>
      <c r="D9" s="14">
        <v>263</v>
      </c>
      <c r="E9" s="14">
        <v>271</v>
      </c>
      <c r="F9" s="14">
        <v>311</v>
      </c>
      <c r="G9" s="14">
        <v>343</v>
      </c>
      <c r="H9" s="14">
        <v>308</v>
      </c>
      <c r="I9" s="14">
        <f t="shared" si="0"/>
        <v>252</v>
      </c>
      <c r="J9" s="14">
        <f t="shared" si="1"/>
        <v>273</v>
      </c>
      <c r="K9" s="7" t="s">
        <v>29</v>
      </c>
      <c r="L9" s="14">
        <v>82</v>
      </c>
      <c r="M9" s="14">
        <v>142</v>
      </c>
      <c r="N9" s="14">
        <v>131</v>
      </c>
      <c r="O9" s="14">
        <v>156</v>
      </c>
      <c r="P9" s="14">
        <v>165</v>
      </c>
      <c r="Q9" s="14">
        <v>212</v>
      </c>
      <c r="R9" s="14">
        <v>197</v>
      </c>
      <c r="S9" s="14">
        <f t="shared" si="2"/>
        <v>135</v>
      </c>
      <c r="T9" s="14">
        <f t="shared" si="3"/>
        <v>155</v>
      </c>
    </row>
    <row r="10" spans="1:20" ht="14.25" customHeight="1">
      <c r="A10" s="7" t="s">
        <v>30</v>
      </c>
      <c r="B10" s="14">
        <v>99</v>
      </c>
      <c r="C10" s="14">
        <v>181</v>
      </c>
      <c r="D10" s="14">
        <v>175</v>
      </c>
      <c r="E10" s="14">
        <v>194</v>
      </c>
      <c r="F10" s="14">
        <v>237</v>
      </c>
      <c r="G10" s="14">
        <v>266</v>
      </c>
      <c r="H10" s="14">
        <v>241</v>
      </c>
      <c r="I10" s="14">
        <f t="shared" si="0"/>
        <v>177</v>
      </c>
      <c r="J10" s="14">
        <f t="shared" si="1"/>
        <v>199</v>
      </c>
      <c r="K10" s="7" t="s">
        <v>30</v>
      </c>
      <c r="L10" s="14">
        <v>83</v>
      </c>
      <c r="M10" s="14">
        <v>131</v>
      </c>
      <c r="N10" s="14">
        <v>115</v>
      </c>
      <c r="O10" s="14">
        <v>147</v>
      </c>
      <c r="P10" s="14">
        <v>123</v>
      </c>
      <c r="Q10" s="14">
        <v>183</v>
      </c>
      <c r="R10" s="14">
        <v>154</v>
      </c>
      <c r="S10" s="14">
        <f t="shared" si="2"/>
        <v>120</v>
      </c>
      <c r="T10" s="14">
        <f t="shared" si="3"/>
        <v>134</v>
      </c>
    </row>
    <row r="11" spans="1:20" ht="14.25" customHeight="1">
      <c r="A11" s="7" t="s">
        <v>31</v>
      </c>
      <c r="B11" s="14">
        <v>161</v>
      </c>
      <c r="C11" s="14">
        <v>195</v>
      </c>
      <c r="D11" s="14">
        <v>205</v>
      </c>
      <c r="E11" s="14">
        <v>214</v>
      </c>
      <c r="F11" s="14">
        <v>198</v>
      </c>
      <c r="G11" s="14">
        <v>261</v>
      </c>
      <c r="H11" s="14">
        <v>206</v>
      </c>
      <c r="I11" s="14">
        <f t="shared" si="0"/>
        <v>195</v>
      </c>
      <c r="J11" s="14">
        <f t="shared" si="1"/>
        <v>206</v>
      </c>
      <c r="K11" s="7" t="s">
        <v>31</v>
      </c>
      <c r="L11" s="14">
        <v>121</v>
      </c>
      <c r="M11" s="14">
        <v>150</v>
      </c>
      <c r="N11" s="14">
        <v>130</v>
      </c>
      <c r="O11" s="14">
        <v>159</v>
      </c>
      <c r="P11" s="14">
        <v>156</v>
      </c>
      <c r="Q11" s="14">
        <v>177</v>
      </c>
      <c r="R11" s="14">
        <v>149</v>
      </c>
      <c r="S11" s="14">
        <f t="shared" si="2"/>
        <v>143</v>
      </c>
      <c r="T11" s="14">
        <f t="shared" si="3"/>
        <v>149</v>
      </c>
    </row>
    <row r="12" spans="1:20" ht="14.25" customHeight="1">
      <c r="A12" s="8" t="s">
        <v>32</v>
      </c>
      <c r="B12" s="15">
        <v>387</v>
      </c>
      <c r="C12" s="15">
        <v>284</v>
      </c>
      <c r="D12" s="15">
        <v>278</v>
      </c>
      <c r="E12" s="15">
        <v>309</v>
      </c>
      <c r="F12" s="15">
        <v>295</v>
      </c>
      <c r="G12" s="15">
        <v>293</v>
      </c>
      <c r="H12" s="15">
        <v>258</v>
      </c>
      <c r="I12" s="15">
        <f t="shared" si="0"/>
        <v>311</v>
      </c>
      <c r="J12" s="15">
        <f t="shared" si="1"/>
        <v>301</v>
      </c>
      <c r="K12" s="8" t="s">
        <v>32</v>
      </c>
      <c r="L12" s="15">
        <v>311</v>
      </c>
      <c r="M12" s="15">
        <v>241</v>
      </c>
      <c r="N12" s="15">
        <v>268</v>
      </c>
      <c r="O12" s="15">
        <v>289</v>
      </c>
      <c r="P12" s="15">
        <v>280</v>
      </c>
      <c r="Q12" s="15">
        <v>266</v>
      </c>
      <c r="R12" s="15">
        <v>210</v>
      </c>
      <c r="S12" s="15">
        <f t="shared" si="2"/>
        <v>278</v>
      </c>
      <c r="T12" s="15">
        <f t="shared" si="3"/>
        <v>266</v>
      </c>
    </row>
    <row r="13" spans="1:20" ht="14.25" customHeight="1">
      <c r="A13" s="6" t="s">
        <v>33</v>
      </c>
      <c r="B13" s="13">
        <v>648</v>
      </c>
      <c r="C13" s="13">
        <v>663</v>
      </c>
      <c r="D13" s="13">
        <v>614</v>
      </c>
      <c r="E13" s="13">
        <v>655</v>
      </c>
      <c r="F13" s="13">
        <v>597</v>
      </c>
      <c r="G13" s="13">
        <v>440</v>
      </c>
      <c r="H13" s="13">
        <v>309</v>
      </c>
      <c r="I13" s="13">
        <f t="shared" si="0"/>
        <v>635</v>
      </c>
      <c r="J13" s="13">
        <f t="shared" si="1"/>
        <v>561</v>
      </c>
      <c r="K13" s="6" t="s">
        <v>33</v>
      </c>
      <c r="L13" s="13">
        <v>585</v>
      </c>
      <c r="M13" s="13">
        <v>397</v>
      </c>
      <c r="N13" s="13">
        <v>429</v>
      </c>
      <c r="O13" s="13">
        <v>416</v>
      </c>
      <c r="P13" s="13">
        <v>405</v>
      </c>
      <c r="Q13" s="13">
        <v>318</v>
      </c>
      <c r="R13" s="13">
        <v>232</v>
      </c>
      <c r="S13" s="13">
        <f t="shared" si="2"/>
        <v>446</v>
      </c>
      <c r="T13" s="13">
        <f t="shared" si="3"/>
        <v>397</v>
      </c>
    </row>
    <row r="14" spans="1:20" ht="14.25" customHeight="1">
      <c r="A14" s="7" t="s">
        <v>34</v>
      </c>
      <c r="B14" s="14">
        <v>841</v>
      </c>
      <c r="C14" s="14">
        <v>849</v>
      </c>
      <c r="D14" s="14">
        <v>773</v>
      </c>
      <c r="E14" s="14">
        <v>792</v>
      </c>
      <c r="F14" s="14">
        <v>926</v>
      </c>
      <c r="G14" s="14">
        <v>643</v>
      </c>
      <c r="H14" s="14">
        <v>365</v>
      </c>
      <c r="I14" s="14">
        <f t="shared" si="0"/>
        <v>836</v>
      </c>
      <c r="J14" s="14">
        <f t="shared" si="1"/>
        <v>741</v>
      </c>
      <c r="K14" s="7" t="s">
        <v>34</v>
      </c>
      <c r="L14" s="14">
        <v>859</v>
      </c>
      <c r="M14" s="14">
        <v>846</v>
      </c>
      <c r="N14" s="14">
        <v>901</v>
      </c>
      <c r="O14" s="14">
        <v>870</v>
      </c>
      <c r="P14" s="14">
        <v>821</v>
      </c>
      <c r="Q14" s="14">
        <v>507</v>
      </c>
      <c r="R14" s="14">
        <v>350</v>
      </c>
      <c r="S14" s="14">
        <f t="shared" si="2"/>
        <v>859</v>
      </c>
      <c r="T14" s="14">
        <f t="shared" si="3"/>
        <v>736</v>
      </c>
    </row>
    <row r="15" spans="1:20" ht="14.25" customHeight="1">
      <c r="A15" s="7" t="s">
        <v>35</v>
      </c>
      <c r="B15" s="14">
        <v>744</v>
      </c>
      <c r="C15" s="14">
        <v>769</v>
      </c>
      <c r="D15" s="14">
        <v>820</v>
      </c>
      <c r="E15" s="14">
        <v>989</v>
      </c>
      <c r="F15" s="14">
        <v>866</v>
      </c>
      <c r="G15" s="14">
        <v>940</v>
      </c>
      <c r="H15" s="14">
        <v>526</v>
      </c>
      <c r="I15" s="14">
        <f t="shared" si="0"/>
        <v>838</v>
      </c>
      <c r="J15" s="14">
        <f t="shared" si="1"/>
        <v>808</v>
      </c>
      <c r="K15" s="7" t="s">
        <v>35</v>
      </c>
      <c r="L15" s="14">
        <v>700</v>
      </c>
      <c r="M15" s="14">
        <v>874</v>
      </c>
      <c r="N15" s="14">
        <v>825</v>
      </c>
      <c r="O15" s="14">
        <v>872</v>
      </c>
      <c r="P15" s="14">
        <v>797</v>
      </c>
      <c r="Q15" s="14">
        <v>727</v>
      </c>
      <c r="R15" s="14">
        <v>472</v>
      </c>
      <c r="S15" s="14">
        <f t="shared" si="2"/>
        <v>814</v>
      </c>
      <c r="T15" s="14">
        <f t="shared" si="3"/>
        <v>752</v>
      </c>
    </row>
    <row r="16" spans="1:20" ht="14.25" customHeight="1">
      <c r="A16" s="7" t="s">
        <v>36</v>
      </c>
      <c r="B16" s="14">
        <v>858</v>
      </c>
      <c r="C16" s="14">
        <v>919</v>
      </c>
      <c r="D16" s="14">
        <v>851</v>
      </c>
      <c r="E16" s="14">
        <v>1012</v>
      </c>
      <c r="F16" s="14">
        <v>914</v>
      </c>
      <c r="G16" s="14">
        <v>995</v>
      </c>
      <c r="H16" s="14">
        <v>631</v>
      </c>
      <c r="I16" s="14">
        <f t="shared" si="0"/>
        <v>911</v>
      </c>
      <c r="J16" s="14">
        <f t="shared" si="1"/>
        <v>883</v>
      </c>
      <c r="K16" s="7" t="s">
        <v>36</v>
      </c>
      <c r="L16" s="14">
        <v>741</v>
      </c>
      <c r="M16" s="14">
        <v>703</v>
      </c>
      <c r="N16" s="14">
        <v>735</v>
      </c>
      <c r="O16" s="14">
        <v>811</v>
      </c>
      <c r="P16" s="14">
        <v>696</v>
      </c>
      <c r="Q16" s="14">
        <v>689</v>
      </c>
      <c r="R16" s="14">
        <v>529</v>
      </c>
      <c r="S16" s="14">
        <f t="shared" si="2"/>
        <v>737</v>
      </c>
      <c r="T16" s="14">
        <f t="shared" si="3"/>
        <v>701</v>
      </c>
    </row>
    <row r="17" spans="1:20" ht="14.25" customHeight="1">
      <c r="A17" s="7" t="s">
        <v>37</v>
      </c>
      <c r="B17" s="14">
        <v>862</v>
      </c>
      <c r="C17" s="14">
        <v>678</v>
      </c>
      <c r="D17" s="14">
        <v>734</v>
      </c>
      <c r="E17" s="14">
        <v>1020</v>
      </c>
      <c r="F17" s="14">
        <v>766</v>
      </c>
      <c r="G17" s="14">
        <v>945</v>
      </c>
      <c r="H17" s="14">
        <v>894</v>
      </c>
      <c r="I17" s="14">
        <f t="shared" si="0"/>
        <v>812</v>
      </c>
      <c r="J17" s="14">
        <f t="shared" si="1"/>
        <v>843</v>
      </c>
      <c r="K17" s="7" t="s">
        <v>37</v>
      </c>
      <c r="L17" s="14">
        <v>664</v>
      </c>
      <c r="M17" s="14">
        <v>783</v>
      </c>
      <c r="N17" s="14">
        <v>746</v>
      </c>
      <c r="O17" s="14">
        <v>652</v>
      </c>
      <c r="P17" s="14">
        <v>807</v>
      </c>
      <c r="Q17" s="14">
        <v>663</v>
      </c>
      <c r="R17" s="14">
        <v>624</v>
      </c>
      <c r="S17" s="14">
        <f t="shared" si="2"/>
        <v>730</v>
      </c>
      <c r="T17" s="14">
        <f t="shared" si="3"/>
        <v>706</v>
      </c>
    </row>
    <row r="18" spans="1:20" ht="14.25" customHeight="1">
      <c r="A18" s="8" t="s">
        <v>38</v>
      </c>
      <c r="B18" s="15">
        <v>908</v>
      </c>
      <c r="C18" s="15">
        <v>982</v>
      </c>
      <c r="D18" s="15">
        <v>826</v>
      </c>
      <c r="E18" s="15">
        <v>1056</v>
      </c>
      <c r="F18" s="15">
        <v>900</v>
      </c>
      <c r="G18" s="15">
        <v>1103</v>
      </c>
      <c r="H18" s="15">
        <v>876</v>
      </c>
      <c r="I18" s="15">
        <f t="shared" si="0"/>
        <v>934</v>
      </c>
      <c r="J18" s="15">
        <f t="shared" si="1"/>
        <v>950</v>
      </c>
      <c r="K18" s="8" t="s">
        <v>38</v>
      </c>
      <c r="L18" s="15">
        <v>586</v>
      </c>
      <c r="M18" s="15">
        <v>671</v>
      </c>
      <c r="N18" s="15">
        <v>811</v>
      </c>
      <c r="O18" s="15">
        <v>623</v>
      </c>
      <c r="P18" s="15">
        <v>859</v>
      </c>
      <c r="Q18" s="15">
        <v>711</v>
      </c>
      <c r="R18" s="15">
        <v>551</v>
      </c>
      <c r="S18" s="15">
        <f t="shared" si="2"/>
        <v>710</v>
      </c>
      <c r="T18" s="15">
        <f t="shared" si="3"/>
        <v>687</v>
      </c>
    </row>
    <row r="19" spans="1:20" ht="14.25" customHeight="1">
      <c r="A19" s="6" t="s">
        <v>39</v>
      </c>
      <c r="B19" s="13">
        <v>878</v>
      </c>
      <c r="C19" s="13">
        <v>852</v>
      </c>
      <c r="D19" s="13">
        <v>867</v>
      </c>
      <c r="E19" s="13">
        <v>788</v>
      </c>
      <c r="F19" s="13">
        <v>922</v>
      </c>
      <c r="G19" s="13">
        <v>1163</v>
      </c>
      <c r="H19" s="13">
        <v>975</v>
      </c>
      <c r="I19" s="13">
        <f t="shared" si="0"/>
        <v>861</v>
      </c>
      <c r="J19" s="13">
        <f t="shared" si="1"/>
        <v>921</v>
      </c>
      <c r="K19" s="6" t="s">
        <v>39</v>
      </c>
      <c r="L19" s="13">
        <v>584</v>
      </c>
      <c r="M19" s="13">
        <v>592</v>
      </c>
      <c r="N19" s="13">
        <v>575</v>
      </c>
      <c r="O19" s="13">
        <v>588</v>
      </c>
      <c r="P19" s="13">
        <v>623</v>
      </c>
      <c r="Q19" s="13">
        <v>700</v>
      </c>
      <c r="R19" s="13">
        <v>614</v>
      </c>
      <c r="S19" s="13">
        <f t="shared" si="2"/>
        <v>592</v>
      </c>
      <c r="T19" s="13">
        <f t="shared" si="3"/>
        <v>611</v>
      </c>
    </row>
    <row r="20" spans="1:20" ht="14.25" customHeight="1">
      <c r="A20" s="7" t="s">
        <v>40</v>
      </c>
      <c r="B20" s="14">
        <v>956</v>
      </c>
      <c r="C20" s="14">
        <v>835</v>
      </c>
      <c r="D20" s="14">
        <v>882</v>
      </c>
      <c r="E20" s="14">
        <v>853</v>
      </c>
      <c r="F20" s="14">
        <v>888</v>
      </c>
      <c r="G20" s="14">
        <v>1117</v>
      </c>
      <c r="H20" s="14">
        <v>1004</v>
      </c>
      <c r="I20" s="14">
        <f t="shared" si="0"/>
        <v>883</v>
      </c>
      <c r="J20" s="14">
        <f t="shared" si="1"/>
        <v>934</v>
      </c>
      <c r="K20" s="7" t="s">
        <v>40</v>
      </c>
      <c r="L20" s="14">
        <v>553</v>
      </c>
      <c r="M20" s="14">
        <v>578</v>
      </c>
      <c r="N20" s="14">
        <v>592</v>
      </c>
      <c r="O20" s="14">
        <v>581</v>
      </c>
      <c r="P20" s="14">
        <v>594</v>
      </c>
      <c r="Q20" s="14">
        <v>720</v>
      </c>
      <c r="R20" s="14">
        <v>587</v>
      </c>
      <c r="S20" s="14">
        <f t="shared" si="2"/>
        <v>580</v>
      </c>
      <c r="T20" s="14">
        <f t="shared" si="3"/>
        <v>601</v>
      </c>
    </row>
    <row r="21" spans="1:20" ht="14.25" customHeight="1">
      <c r="A21" s="7" t="s">
        <v>41</v>
      </c>
      <c r="B21" s="14">
        <v>932</v>
      </c>
      <c r="C21" s="14">
        <v>902</v>
      </c>
      <c r="D21" s="14">
        <v>916</v>
      </c>
      <c r="E21" s="14">
        <v>816</v>
      </c>
      <c r="F21" s="14">
        <v>1027</v>
      </c>
      <c r="G21" s="14">
        <v>1217</v>
      </c>
      <c r="H21" s="14">
        <v>981</v>
      </c>
      <c r="I21" s="14">
        <f t="shared" si="0"/>
        <v>919</v>
      </c>
      <c r="J21" s="14">
        <f t="shared" si="1"/>
        <v>970</v>
      </c>
      <c r="K21" s="7" t="s">
        <v>41</v>
      </c>
      <c r="L21" s="14">
        <v>632</v>
      </c>
      <c r="M21" s="14">
        <v>609</v>
      </c>
      <c r="N21" s="14">
        <v>637</v>
      </c>
      <c r="O21" s="14">
        <v>554</v>
      </c>
      <c r="P21" s="14">
        <v>615</v>
      </c>
      <c r="Q21" s="14">
        <v>712</v>
      </c>
      <c r="R21" s="14">
        <v>596</v>
      </c>
      <c r="S21" s="14">
        <f t="shared" si="2"/>
        <v>609</v>
      </c>
      <c r="T21" s="14">
        <f t="shared" si="3"/>
        <v>622</v>
      </c>
    </row>
    <row r="22" spans="1:20" ht="14.25" customHeight="1">
      <c r="A22" s="7" t="s">
        <v>42</v>
      </c>
      <c r="B22" s="14">
        <v>867</v>
      </c>
      <c r="C22" s="14">
        <v>982</v>
      </c>
      <c r="D22" s="14">
        <v>994</v>
      </c>
      <c r="E22" s="14">
        <v>949</v>
      </c>
      <c r="F22" s="14">
        <v>934</v>
      </c>
      <c r="G22" s="14">
        <v>1245</v>
      </c>
      <c r="H22" s="14">
        <v>1095</v>
      </c>
      <c r="I22" s="14">
        <f t="shared" si="0"/>
        <v>945</v>
      </c>
      <c r="J22" s="14">
        <f t="shared" si="1"/>
        <v>1009</v>
      </c>
      <c r="K22" s="7" t="s">
        <v>42</v>
      </c>
      <c r="L22" s="14">
        <v>576</v>
      </c>
      <c r="M22" s="14">
        <v>620</v>
      </c>
      <c r="N22" s="14">
        <v>587</v>
      </c>
      <c r="O22" s="14">
        <v>631</v>
      </c>
      <c r="P22" s="14">
        <v>611</v>
      </c>
      <c r="Q22" s="14">
        <v>722</v>
      </c>
      <c r="R22" s="14">
        <v>635</v>
      </c>
      <c r="S22" s="14">
        <f t="shared" si="2"/>
        <v>605</v>
      </c>
      <c r="T22" s="14">
        <f t="shared" si="3"/>
        <v>626</v>
      </c>
    </row>
    <row r="23" spans="1:20" ht="14.25" customHeight="1">
      <c r="A23" s="7" t="s">
        <v>43</v>
      </c>
      <c r="B23" s="14">
        <v>975</v>
      </c>
      <c r="C23" s="14">
        <v>1016</v>
      </c>
      <c r="D23" s="14">
        <v>917</v>
      </c>
      <c r="E23" s="14">
        <v>963</v>
      </c>
      <c r="F23" s="14">
        <v>1035</v>
      </c>
      <c r="G23" s="14">
        <v>1289</v>
      </c>
      <c r="H23" s="14">
        <v>1097</v>
      </c>
      <c r="I23" s="14">
        <f t="shared" si="0"/>
        <v>981</v>
      </c>
      <c r="J23" s="14">
        <f t="shared" si="1"/>
        <v>1042</v>
      </c>
      <c r="K23" s="7" t="s">
        <v>43</v>
      </c>
      <c r="L23" s="14">
        <v>630</v>
      </c>
      <c r="M23" s="14">
        <v>647</v>
      </c>
      <c r="N23" s="14">
        <v>616</v>
      </c>
      <c r="O23" s="14">
        <v>604</v>
      </c>
      <c r="P23" s="14">
        <v>631</v>
      </c>
      <c r="Q23" s="14">
        <v>739</v>
      </c>
      <c r="R23" s="14">
        <v>658</v>
      </c>
      <c r="S23" s="14">
        <f t="shared" si="2"/>
        <v>626</v>
      </c>
      <c r="T23" s="14">
        <f t="shared" si="3"/>
        <v>646</v>
      </c>
    </row>
    <row r="24" spans="1:20" ht="14.25" customHeight="1">
      <c r="A24" s="8" t="s">
        <v>44</v>
      </c>
      <c r="B24" s="15">
        <v>1017</v>
      </c>
      <c r="C24" s="15">
        <v>1074</v>
      </c>
      <c r="D24" s="15">
        <v>1073</v>
      </c>
      <c r="E24" s="15">
        <v>1059</v>
      </c>
      <c r="F24" s="15">
        <v>1200</v>
      </c>
      <c r="G24" s="15">
        <v>1420</v>
      </c>
      <c r="H24" s="15">
        <v>1162</v>
      </c>
      <c r="I24" s="15">
        <f t="shared" si="0"/>
        <v>1085</v>
      </c>
      <c r="J24" s="15">
        <f t="shared" si="1"/>
        <v>1144</v>
      </c>
      <c r="K24" s="8" t="s">
        <v>44</v>
      </c>
      <c r="L24" s="15">
        <v>654</v>
      </c>
      <c r="M24" s="15">
        <v>637</v>
      </c>
      <c r="N24" s="15">
        <v>637</v>
      </c>
      <c r="O24" s="15">
        <v>635</v>
      </c>
      <c r="P24" s="15">
        <v>704</v>
      </c>
      <c r="Q24" s="15">
        <v>788</v>
      </c>
      <c r="R24" s="15">
        <v>696</v>
      </c>
      <c r="S24" s="15">
        <f t="shared" si="2"/>
        <v>653</v>
      </c>
      <c r="T24" s="15">
        <f t="shared" si="3"/>
        <v>679</v>
      </c>
    </row>
    <row r="25" spans="1:20" ht="14.25" customHeight="1">
      <c r="A25" s="6" t="s">
        <v>45</v>
      </c>
      <c r="B25" s="13">
        <v>1392</v>
      </c>
      <c r="C25" s="13">
        <v>1371</v>
      </c>
      <c r="D25" s="13">
        <v>1501</v>
      </c>
      <c r="E25" s="13">
        <v>1371</v>
      </c>
      <c r="F25" s="13">
        <v>1481</v>
      </c>
      <c r="G25" s="13">
        <v>1296</v>
      </c>
      <c r="H25" s="13">
        <v>1135</v>
      </c>
      <c r="I25" s="13">
        <f t="shared" si="0"/>
        <v>1423</v>
      </c>
      <c r="J25" s="13">
        <f t="shared" si="1"/>
        <v>1364</v>
      </c>
      <c r="K25" s="6" t="s">
        <v>45</v>
      </c>
      <c r="L25" s="13">
        <v>737</v>
      </c>
      <c r="M25" s="13">
        <v>756</v>
      </c>
      <c r="N25" s="13">
        <v>786</v>
      </c>
      <c r="O25" s="13">
        <v>808</v>
      </c>
      <c r="P25" s="13">
        <v>821</v>
      </c>
      <c r="Q25" s="13">
        <v>677</v>
      </c>
      <c r="R25" s="13">
        <v>606</v>
      </c>
      <c r="S25" s="13">
        <f t="shared" si="2"/>
        <v>782</v>
      </c>
      <c r="T25" s="13">
        <f t="shared" si="3"/>
        <v>742</v>
      </c>
    </row>
    <row r="26" spans="1:20" ht="14.25" customHeight="1">
      <c r="A26" s="7" t="s">
        <v>46</v>
      </c>
      <c r="B26" s="14">
        <v>1308</v>
      </c>
      <c r="C26" s="14">
        <v>1341</v>
      </c>
      <c r="D26" s="14">
        <v>1448</v>
      </c>
      <c r="E26" s="14">
        <v>1353</v>
      </c>
      <c r="F26" s="14">
        <v>1338</v>
      </c>
      <c r="G26" s="14">
        <v>1189</v>
      </c>
      <c r="H26" s="14">
        <v>919</v>
      </c>
      <c r="I26" s="14">
        <f t="shared" si="0"/>
        <v>1358</v>
      </c>
      <c r="J26" s="14">
        <f t="shared" si="1"/>
        <v>1271</v>
      </c>
      <c r="K26" s="7" t="s">
        <v>46</v>
      </c>
      <c r="L26" s="14">
        <v>667</v>
      </c>
      <c r="M26" s="14">
        <v>665</v>
      </c>
      <c r="N26" s="14">
        <v>719</v>
      </c>
      <c r="O26" s="14">
        <v>871</v>
      </c>
      <c r="P26" s="14">
        <v>754</v>
      </c>
      <c r="Q26" s="14">
        <v>602</v>
      </c>
      <c r="R26" s="14">
        <v>536</v>
      </c>
      <c r="S26" s="14">
        <f t="shared" si="2"/>
        <v>735</v>
      </c>
      <c r="T26" s="14">
        <f t="shared" si="3"/>
        <v>688</v>
      </c>
    </row>
    <row r="27" spans="1:20" ht="14.25" customHeight="1">
      <c r="A27" s="7" t="s">
        <v>47</v>
      </c>
      <c r="B27" s="14">
        <v>1217</v>
      </c>
      <c r="C27" s="14">
        <v>1150</v>
      </c>
      <c r="D27" s="14">
        <v>1212</v>
      </c>
      <c r="E27" s="14">
        <v>1324</v>
      </c>
      <c r="F27" s="14">
        <v>1313</v>
      </c>
      <c r="G27" s="14">
        <v>1023</v>
      </c>
      <c r="H27" s="14">
        <v>921</v>
      </c>
      <c r="I27" s="14">
        <f t="shared" si="0"/>
        <v>1243</v>
      </c>
      <c r="J27" s="14">
        <f t="shared" si="1"/>
        <v>1166</v>
      </c>
      <c r="K27" s="7" t="s">
        <v>47</v>
      </c>
      <c r="L27" s="14">
        <v>554</v>
      </c>
      <c r="M27" s="14">
        <v>586</v>
      </c>
      <c r="N27" s="14">
        <v>593</v>
      </c>
      <c r="O27" s="14">
        <v>600</v>
      </c>
      <c r="P27" s="14">
        <v>660</v>
      </c>
      <c r="Q27" s="14">
        <v>585</v>
      </c>
      <c r="R27" s="14">
        <v>468</v>
      </c>
      <c r="S27" s="14">
        <f t="shared" si="2"/>
        <v>599</v>
      </c>
      <c r="T27" s="14">
        <f t="shared" si="3"/>
        <v>578</v>
      </c>
    </row>
    <row r="28" spans="1:20" ht="14.25" customHeight="1">
      <c r="A28" s="7" t="s">
        <v>48</v>
      </c>
      <c r="B28" s="14">
        <v>1014</v>
      </c>
      <c r="C28" s="14">
        <v>1107</v>
      </c>
      <c r="D28" s="14">
        <v>951</v>
      </c>
      <c r="E28" s="14">
        <v>1074</v>
      </c>
      <c r="F28" s="14">
        <v>1249</v>
      </c>
      <c r="G28" s="14">
        <v>996</v>
      </c>
      <c r="H28" s="14">
        <v>818</v>
      </c>
      <c r="I28" s="14">
        <f t="shared" si="0"/>
        <v>1079</v>
      </c>
      <c r="J28" s="14">
        <f t="shared" si="1"/>
        <v>1030</v>
      </c>
      <c r="K28" s="7" t="s">
        <v>48</v>
      </c>
      <c r="L28" s="14">
        <v>508</v>
      </c>
      <c r="M28" s="14">
        <v>524</v>
      </c>
      <c r="N28" s="14">
        <v>536</v>
      </c>
      <c r="O28" s="14">
        <v>538</v>
      </c>
      <c r="P28" s="14">
        <v>595</v>
      </c>
      <c r="Q28" s="14">
        <v>553</v>
      </c>
      <c r="R28" s="14">
        <v>440</v>
      </c>
      <c r="S28" s="14">
        <f t="shared" si="2"/>
        <v>540</v>
      </c>
      <c r="T28" s="14">
        <f t="shared" si="3"/>
        <v>528</v>
      </c>
    </row>
    <row r="29" spans="1:20" ht="14.25" customHeight="1">
      <c r="A29" s="7" t="s">
        <v>49</v>
      </c>
      <c r="B29" s="14">
        <v>847</v>
      </c>
      <c r="C29" s="14">
        <v>990</v>
      </c>
      <c r="D29" s="14">
        <v>921</v>
      </c>
      <c r="E29" s="14">
        <v>948</v>
      </c>
      <c r="F29" s="14">
        <v>1142</v>
      </c>
      <c r="G29" s="14">
        <v>932</v>
      </c>
      <c r="H29" s="14">
        <v>734</v>
      </c>
      <c r="I29" s="14">
        <f t="shared" si="0"/>
        <v>970</v>
      </c>
      <c r="J29" s="14">
        <f t="shared" si="1"/>
        <v>931</v>
      </c>
      <c r="K29" s="7" t="s">
        <v>49</v>
      </c>
      <c r="L29" s="14">
        <v>402</v>
      </c>
      <c r="M29" s="14">
        <v>460</v>
      </c>
      <c r="N29" s="14">
        <v>444</v>
      </c>
      <c r="O29" s="14">
        <v>445</v>
      </c>
      <c r="P29" s="14">
        <v>562</v>
      </c>
      <c r="Q29" s="14">
        <v>482</v>
      </c>
      <c r="R29" s="14">
        <v>395</v>
      </c>
      <c r="S29" s="14">
        <f t="shared" si="2"/>
        <v>463</v>
      </c>
      <c r="T29" s="14">
        <f t="shared" si="3"/>
        <v>456</v>
      </c>
    </row>
    <row r="30" spans="1:20" ht="14.25" customHeight="1">
      <c r="A30" s="8" t="s">
        <v>50</v>
      </c>
      <c r="B30" s="15">
        <v>677</v>
      </c>
      <c r="C30" s="15">
        <v>672</v>
      </c>
      <c r="D30" s="15">
        <v>749</v>
      </c>
      <c r="E30" s="15">
        <v>757</v>
      </c>
      <c r="F30" s="15">
        <v>796</v>
      </c>
      <c r="G30" s="15">
        <v>752</v>
      </c>
      <c r="H30" s="15">
        <v>518</v>
      </c>
      <c r="I30" s="15">
        <f t="shared" si="0"/>
        <v>730</v>
      </c>
      <c r="J30" s="15">
        <f t="shared" si="1"/>
        <v>703</v>
      </c>
      <c r="K30" s="8" t="s">
        <v>50</v>
      </c>
      <c r="L30" s="15">
        <v>340</v>
      </c>
      <c r="M30" s="15">
        <v>325</v>
      </c>
      <c r="N30" s="15">
        <v>364</v>
      </c>
      <c r="O30" s="15">
        <v>407</v>
      </c>
      <c r="P30" s="15">
        <v>421</v>
      </c>
      <c r="Q30" s="15">
        <v>387</v>
      </c>
      <c r="R30" s="15">
        <v>292</v>
      </c>
      <c r="S30" s="15">
        <f t="shared" si="2"/>
        <v>371</v>
      </c>
      <c r="T30" s="15">
        <f t="shared" si="3"/>
        <v>362</v>
      </c>
    </row>
    <row r="31" spans="1:20" ht="14.25" customHeight="1">
      <c r="A31" s="6" t="s">
        <v>51</v>
      </c>
      <c r="B31" s="13">
        <f t="shared" ref="B31:J31" si="4">SUM(B7:B30)</f>
        <v>18358</v>
      </c>
      <c r="C31" s="13">
        <f t="shared" si="4"/>
        <v>18995</v>
      </c>
      <c r="D31" s="13">
        <f t="shared" si="4"/>
        <v>18822</v>
      </c>
      <c r="E31" s="13">
        <f t="shared" si="4"/>
        <v>19711</v>
      </c>
      <c r="F31" s="13">
        <f t="shared" si="4"/>
        <v>20309</v>
      </c>
      <c r="G31" s="13">
        <f t="shared" si="4"/>
        <v>20984</v>
      </c>
      <c r="H31" s="13">
        <f t="shared" si="4"/>
        <v>16954</v>
      </c>
      <c r="I31" s="13">
        <f t="shared" si="4"/>
        <v>19240</v>
      </c>
      <c r="J31" s="13">
        <f t="shared" si="4"/>
        <v>19165</v>
      </c>
      <c r="K31" s="6" t="s">
        <v>51</v>
      </c>
      <c r="L31" s="13">
        <f t="shared" ref="L31:T31" si="5">SUM(L7:L30)</f>
        <v>11913</v>
      </c>
      <c r="M31" s="13">
        <f t="shared" si="5"/>
        <v>12410</v>
      </c>
      <c r="N31" s="13">
        <f t="shared" si="5"/>
        <v>12676</v>
      </c>
      <c r="O31" s="13">
        <f t="shared" si="5"/>
        <v>12787</v>
      </c>
      <c r="P31" s="13">
        <f t="shared" si="5"/>
        <v>13210</v>
      </c>
      <c r="Q31" s="13">
        <f t="shared" si="5"/>
        <v>12711</v>
      </c>
      <c r="R31" s="13">
        <f t="shared" si="5"/>
        <v>10583</v>
      </c>
      <c r="S31" s="13">
        <f t="shared" si="5"/>
        <v>12598</v>
      </c>
      <c r="T31" s="13">
        <f t="shared" si="5"/>
        <v>12327</v>
      </c>
    </row>
    <row r="32" spans="1:20" ht="14.25" customHeight="1">
      <c r="A32" s="8" t="s">
        <v>52</v>
      </c>
      <c r="B32" s="15">
        <f t="shared" ref="B32:J32" si="6">ROUND(AVERAGE(B7:B30),0)</f>
        <v>765</v>
      </c>
      <c r="C32" s="15">
        <f t="shared" si="6"/>
        <v>791</v>
      </c>
      <c r="D32" s="15">
        <f t="shared" si="6"/>
        <v>784</v>
      </c>
      <c r="E32" s="15">
        <f t="shared" si="6"/>
        <v>821</v>
      </c>
      <c r="F32" s="15">
        <f t="shared" si="6"/>
        <v>846</v>
      </c>
      <c r="G32" s="15">
        <f t="shared" si="6"/>
        <v>874</v>
      </c>
      <c r="H32" s="15">
        <f t="shared" si="6"/>
        <v>706</v>
      </c>
      <c r="I32" s="15">
        <f t="shared" si="6"/>
        <v>802</v>
      </c>
      <c r="J32" s="15">
        <f t="shared" si="6"/>
        <v>799</v>
      </c>
      <c r="K32" s="8" t="s">
        <v>52</v>
      </c>
      <c r="L32" s="15">
        <f t="shared" ref="L32:T32" si="7">ROUND(AVERAGE(L7:L30),0)</f>
        <v>496</v>
      </c>
      <c r="M32" s="15">
        <f t="shared" si="7"/>
        <v>517</v>
      </c>
      <c r="N32" s="15">
        <f t="shared" si="7"/>
        <v>528</v>
      </c>
      <c r="O32" s="15">
        <f t="shared" si="7"/>
        <v>533</v>
      </c>
      <c r="P32" s="15">
        <f t="shared" si="7"/>
        <v>550</v>
      </c>
      <c r="Q32" s="15">
        <f t="shared" si="7"/>
        <v>530</v>
      </c>
      <c r="R32" s="15">
        <f t="shared" si="7"/>
        <v>441</v>
      </c>
      <c r="S32" s="15">
        <f t="shared" si="7"/>
        <v>525</v>
      </c>
      <c r="T32" s="15">
        <f t="shared" si="7"/>
        <v>514</v>
      </c>
    </row>
    <row r="33" spans="1:20" ht="14.25" customHeight="1">
      <c r="A33" s="6" t="s">
        <v>53</v>
      </c>
      <c r="B33" s="6" t="str">
        <f>A25</f>
        <v>18~19시</v>
      </c>
      <c r="C33" s="6" t="str">
        <f>A25</f>
        <v>18~19시</v>
      </c>
      <c r="D33" s="6" t="str">
        <f>A25</f>
        <v>18~19시</v>
      </c>
      <c r="E33" s="6" t="str">
        <f>A25</f>
        <v>18~19시</v>
      </c>
      <c r="F33" s="6" t="str">
        <f>A25</f>
        <v>18~19시</v>
      </c>
      <c r="G33" s="6" t="str">
        <f>A24</f>
        <v>17~18시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K15</f>
        <v>08~09시</v>
      </c>
      <c r="N33" s="6" t="str">
        <f>K14</f>
        <v>07~08시</v>
      </c>
      <c r="O33" s="6" t="str">
        <f>K15</f>
        <v>08~09시</v>
      </c>
      <c r="P33" s="6" t="str">
        <f>K18</f>
        <v>11~12시</v>
      </c>
      <c r="Q33" s="6" t="str">
        <f>K24</f>
        <v>17~18시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1392</v>
      </c>
      <c r="C34" s="14">
        <f t="shared" si="8"/>
        <v>1371</v>
      </c>
      <c r="D34" s="14">
        <f t="shared" si="8"/>
        <v>1501</v>
      </c>
      <c r="E34" s="14">
        <f t="shared" si="8"/>
        <v>1371</v>
      </c>
      <c r="F34" s="14">
        <f t="shared" si="8"/>
        <v>1481</v>
      </c>
      <c r="G34" s="14">
        <f t="shared" si="8"/>
        <v>1420</v>
      </c>
      <c r="H34" s="14">
        <f t="shared" si="8"/>
        <v>1162</v>
      </c>
      <c r="I34" s="14">
        <f t="shared" si="8"/>
        <v>1423</v>
      </c>
      <c r="J34" s="14">
        <f t="shared" si="8"/>
        <v>1364</v>
      </c>
      <c r="K34" s="7" t="s">
        <v>54</v>
      </c>
      <c r="L34" s="14">
        <f t="shared" ref="L34:T34" si="9">MAX(L7:L30)</f>
        <v>859</v>
      </c>
      <c r="M34" s="14">
        <f t="shared" si="9"/>
        <v>874</v>
      </c>
      <c r="N34" s="14">
        <f t="shared" si="9"/>
        <v>901</v>
      </c>
      <c r="O34" s="14">
        <f t="shared" si="9"/>
        <v>872</v>
      </c>
      <c r="P34" s="14">
        <f t="shared" si="9"/>
        <v>859</v>
      </c>
      <c r="Q34" s="14">
        <f t="shared" si="9"/>
        <v>788</v>
      </c>
      <c r="R34" s="14">
        <f t="shared" si="9"/>
        <v>696</v>
      </c>
      <c r="S34" s="14">
        <f t="shared" si="9"/>
        <v>859</v>
      </c>
      <c r="T34" s="14">
        <f t="shared" si="9"/>
        <v>752</v>
      </c>
    </row>
    <row r="35" spans="1:20" ht="14.25" customHeight="1">
      <c r="A35" s="8" t="s">
        <v>55</v>
      </c>
      <c r="B35" s="11">
        <f t="shared" ref="B35:J35" si="10">ROUND(B34/B31%,2)</f>
        <v>7.58</v>
      </c>
      <c r="C35" s="11">
        <f t="shared" si="10"/>
        <v>7.22</v>
      </c>
      <c r="D35" s="11">
        <f t="shared" si="10"/>
        <v>7.97</v>
      </c>
      <c r="E35" s="11">
        <f t="shared" si="10"/>
        <v>6.96</v>
      </c>
      <c r="F35" s="11">
        <f t="shared" si="10"/>
        <v>7.29</v>
      </c>
      <c r="G35" s="11">
        <f t="shared" si="10"/>
        <v>6.77</v>
      </c>
      <c r="H35" s="11">
        <f t="shared" si="10"/>
        <v>6.85</v>
      </c>
      <c r="I35" s="11">
        <f t="shared" si="10"/>
        <v>7.4</v>
      </c>
      <c r="J35" s="11">
        <f t="shared" si="10"/>
        <v>7.12</v>
      </c>
      <c r="K35" s="8" t="s">
        <v>55</v>
      </c>
      <c r="L35" s="11">
        <f t="shared" ref="L35:T35" si="11">ROUND(L34/L31%,2)</f>
        <v>7.21</v>
      </c>
      <c r="M35" s="11">
        <f t="shared" si="11"/>
        <v>7.04</v>
      </c>
      <c r="N35" s="11">
        <f t="shared" si="11"/>
        <v>7.11</v>
      </c>
      <c r="O35" s="11">
        <f t="shared" si="11"/>
        <v>6.82</v>
      </c>
      <c r="P35" s="11">
        <f t="shared" si="11"/>
        <v>6.5</v>
      </c>
      <c r="Q35" s="11">
        <f t="shared" si="11"/>
        <v>6.2</v>
      </c>
      <c r="R35" s="11">
        <f t="shared" si="11"/>
        <v>6.58</v>
      </c>
      <c r="S35" s="11">
        <f t="shared" si="11"/>
        <v>6.82</v>
      </c>
      <c r="T35" s="11">
        <f t="shared" si="11"/>
        <v>6.1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31166</v>
      </c>
      <c r="D39" s="16">
        <v>17110</v>
      </c>
      <c r="E39" s="17">
        <v>14056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0.54900000000000004</v>
      </c>
      <c r="E40" s="19">
        <f>ROUND(E39/C39,3)</f>
        <v>0.45100000000000001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31838</v>
      </c>
      <c r="D41" s="16">
        <v>19240</v>
      </c>
      <c r="E41" s="17">
        <v>12598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0.60399999999999998</v>
      </c>
      <c r="E42" s="19">
        <f>ROUND(E41/C41,3)</f>
        <v>0.39600000000000002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672</v>
      </c>
      <c r="D43" s="16">
        <f>D41-D39</f>
        <v>2130</v>
      </c>
      <c r="E43" s="17">
        <f>E41-E39</f>
        <v>-1458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2.15619585445678E-2</v>
      </c>
      <c r="D44" s="18">
        <f>(D41-D39)/D39</f>
        <v>0.12448860315604909</v>
      </c>
      <c r="E44" s="19">
        <f>(E41-E39)/E39</f>
        <v>-0.1037279453614115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&amp;C- 141 -</oddFooter>
    <firstFooter>&amp;C- 140 -</first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489</v>
      </c>
      <c r="B1" s="2"/>
      <c r="C1" s="2"/>
      <c r="D1" s="2"/>
      <c r="E1" s="2"/>
      <c r="F1" s="2" t="s">
        <v>490</v>
      </c>
      <c r="G1" s="2"/>
      <c r="H1" s="2"/>
      <c r="I1" s="2"/>
      <c r="J1" s="2"/>
      <c r="K1" s="2" t="s">
        <v>492</v>
      </c>
      <c r="L1" s="2"/>
      <c r="M1" s="2"/>
      <c r="N1" s="2"/>
      <c r="O1" s="2"/>
      <c r="P1" s="2" t="s">
        <v>493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491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494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1306</v>
      </c>
      <c r="C7" s="13">
        <v>1565</v>
      </c>
      <c r="D7" s="13">
        <v>1776</v>
      </c>
      <c r="E7" s="13">
        <v>1706</v>
      </c>
      <c r="F7" s="13">
        <v>1684</v>
      </c>
      <c r="G7" s="13">
        <v>2075</v>
      </c>
      <c r="H7" s="13">
        <v>1921</v>
      </c>
      <c r="I7" s="13">
        <f t="shared" ref="I7:I30" si="0">ROUND(AVERAGE(B7:F7),0)</f>
        <v>1607</v>
      </c>
      <c r="J7" s="13">
        <f t="shared" ref="J7:J30" si="1">ROUND(AVERAGE(B7:H7),0)</f>
        <v>1719</v>
      </c>
      <c r="K7" s="6" t="s">
        <v>27</v>
      </c>
      <c r="L7" s="13">
        <v>1589</v>
      </c>
      <c r="M7" s="13">
        <v>1813</v>
      </c>
      <c r="N7" s="13">
        <v>2027</v>
      </c>
      <c r="O7" s="13">
        <v>1868</v>
      </c>
      <c r="P7" s="13">
        <v>2098</v>
      </c>
      <c r="Q7" s="13">
        <v>2259</v>
      </c>
      <c r="R7" s="13">
        <v>2266</v>
      </c>
      <c r="S7" s="13">
        <f t="shared" ref="S7:S30" si="2">ROUND(AVERAGE(L7:P7),0)</f>
        <v>1879</v>
      </c>
      <c r="T7" s="13">
        <f t="shared" ref="T7:T30" si="3">ROUND(AVERAGE(L7:R7),0)</f>
        <v>1989</v>
      </c>
    </row>
    <row r="8" spans="1:20" ht="14.25" customHeight="1">
      <c r="A8" s="7" t="s">
        <v>28</v>
      </c>
      <c r="B8" s="14">
        <v>840</v>
      </c>
      <c r="C8" s="14">
        <v>1159</v>
      </c>
      <c r="D8" s="14">
        <v>1347</v>
      </c>
      <c r="E8" s="14">
        <v>1238</v>
      </c>
      <c r="F8" s="14">
        <v>1475</v>
      </c>
      <c r="G8" s="14">
        <v>1944</v>
      </c>
      <c r="H8" s="14">
        <v>1463</v>
      </c>
      <c r="I8" s="14">
        <f t="shared" si="0"/>
        <v>1212</v>
      </c>
      <c r="J8" s="14">
        <f t="shared" si="1"/>
        <v>1352</v>
      </c>
      <c r="K8" s="7" t="s">
        <v>28</v>
      </c>
      <c r="L8" s="14">
        <v>943</v>
      </c>
      <c r="M8" s="14">
        <v>1242</v>
      </c>
      <c r="N8" s="14">
        <v>1383</v>
      </c>
      <c r="O8" s="14">
        <v>1332</v>
      </c>
      <c r="P8" s="14">
        <v>1504</v>
      </c>
      <c r="Q8" s="14">
        <v>2005</v>
      </c>
      <c r="R8" s="14">
        <v>1520</v>
      </c>
      <c r="S8" s="14">
        <f t="shared" si="2"/>
        <v>1281</v>
      </c>
      <c r="T8" s="14">
        <f t="shared" si="3"/>
        <v>1418</v>
      </c>
    </row>
    <row r="9" spans="1:20" ht="14.25" customHeight="1">
      <c r="A9" s="7" t="s">
        <v>29</v>
      </c>
      <c r="B9" s="14">
        <v>554</v>
      </c>
      <c r="C9" s="14">
        <v>777</v>
      </c>
      <c r="D9" s="14">
        <v>909</v>
      </c>
      <c r="E9" s="14">
        <v>840</v>
      </c>
      <c r="F9" s="14">
        <v>978</v>
      </c>
      <c r="G9" s="14">
        <v>1480</v>
      </c>
      <c r="H9" s="14">
        <v>1057</v>
      </c>
      <c r="I9" s="14">
        <f t="shared" si="0"/>
        <v>812</v>
      </c>
      <c r="J9" s="14">
        <f t="shared" si="1"/>
        <v>942</v>
      </c>
      <c r="K9" s="7" t="s">
        <v>29</v>
      </c>
      <c r="L9" s="14">
        <v>590</v>
      </c>
      <c r="M9" s="14">
        <v>899</v>
      </c>
      <c r="N9" s="14">
        <v>962</v>
      </c>
      <c r="O9" s="14">
        <v>918</v>
      </c>
      <c r="P9" s="14">
        <v>1078</v>
      </c>
      <c r="Q9" s="14">
        <v>1416</v>
      </c>
      <c r="R9" s="14">
        <v>1130</v>
      </c>
      <c r="S9" s="14">
        <f t="shared" si="2"/>
        <v>889</v>
      </c>
      <c r="T9" s="14">
        <f t="shared" si="3"/>
        <v>999</v>
      </c>
    </row>
    <row r="10" spans="1:20" ht="14.25" customHeight="1">
      <c r="A10" s="7" t="s">
        <v>30</v>
      </c>
      <c r="B10" s="14">
        <v>406</v>
      </c>
      <c r="C10" s="14">
        <v>613</v>
      </c>
      <c r="D10" s="14">
        <v>707</v>
      </c>
      <c r="E10" s="14">
        <v>608</v>
      </c>
      <c r="F10" s="14">
        <v>684</v>
      </c>
      <c r="G10" s="14">
        <v>1120</v>
      </c>
      <c r="H10" s="14">
        <v>801</v>
      </c>
      <c r="I10" s="14">
        <f t="shared" si="0"/>
        <v>604</v>
      </c>
      <c r="J10" s="14">
        <f t="shared" si="1"/>
        <v>706</v>
      </c>
      <c r="K10" s="7" t="s">
        <v>30</v>
      </c>
      <c r="L10" s="14">
        <v>442</v>
      </c>
      <c r="M10" s="14">
        <v>670</v>
      </c>
      <c r="N10" s="14">
        <v>662</v>
      </c>
      <c r="O10" s="14">
        <v>651</v>
      </c>
      <c r="P10" s="14">
        <v>747</v>
      </c>
      <c r="Q10" s="14">
        <v>1017</v>
      </c>
      <c r="R10" s="14">
        <v>879</v>
      </c>
      <c r="S10" s="14">
        <f t="shared" si="2"/>
        <v>634</v>
      </c>
      <c r="T10" s="14">
        <f t="shared" si="3"/>
        <v>724</v>
      </c>
    </row>
    <row r="11" spans="1:20" ht="14.25" customHeight="1">
      <c r="A11" s="7" t="s">
        <v>31</v>
      </c>
      <c r="B11" s="14">
        <v>625</v>
      </c>
      <c r="C11" s="14">
        <v>728</v>
      </c>
      <c r="D11" s="14">
        <v>792</v>
      </c>
      <c r="E11" s="14">
        <v>715</v>
      </c>
      <c r="F11" s="14">
        <v>727</v>
      </c>
      <c r="G11" s="14">
        <v>982</v>
      </c>
      <c r="H11" s="14">
        <v>748</v>
      </c>
      <c r="I11" s="14">
        <f t="shared" si="0"/>
        <v>717</v>
      </c>
      <c r="J11" s="14">
        <f t="shared" si="1"/>
        <v>760</v>
      </c>
      <c r="K11" s="7" t="s">
        <v>31</v>
      </c>
      <c r="L11" s="14">
        <v>450</v>
      </c>
      <c r="M11" s="14">
        <v>562</v>
      </c>
      <c r="N11" s="14">
        <v>570</v>
      </c>
      <c r="O11" s="14">
        <v>581</v>
      </c>
      <c r="P11" s="14">
        <v>600</v>
      </c>
      <c r="Q11" s="14">
        <v>919</v>
      </c>
      <c r="R11" s="14">
        <v>640</v>
      </c>
      <c r="S11" s="14">
        <f t="shared" si="2"/>
        <v>553</v>
      </c>
      <c r="T11" s="14">
        <f t="shared" si="3"/>
        <v>617</v>
      </c>
    </row>
    <row r="12" spans="1:20" ht="14.25" customHeight="1">
      <c r="A12" s="8" t="s">
        <v>32</v>
      </c>
      <c r="B12" s="15">
        <v>1199</v>
      </c>
      <c r="C12" s="15">
        <v>1147</v>
      </c>
      <c r="D12" s="15">
        <v>1221</v>
      </c>
      <c r="E12" s="15">
        <v>1168</v>
      </c>
      <c r="F12" s="15">
        <v>1175</v>
      </c>
      <c r="G12" s="15">
        <v>1211</v>
      </c>
      <c r="H12" s="15">
        <v>881</v>
      </c>
      <c r="I12" s="15">
        <f t="shared" si="0"/>
        <v>1182</v>
      </c>
      <c r="J12" s="15">
        <f t="shared" si="1"/>
        <v>1143</v>
      </c>
      <c r="K12" s="8" t="s">
        <v>32</v>
      </c>
      <c r="L12" s="15">
        <v>818</v>
      </c>
      <c r="M12" s="15">
        <v>792</v>
      </c>
      <c r="N12" s="15">
        <v>852</v>
      </c>
      <c r="O12" s="15">
        <v>810</v>
      </c>
      <c r="P12" s="15">
        <v>848</v>
      </c>
      <c r="Q12" s="15">
        <v>916</v>
      </c>
      <c r="R12" s="15">
        <v>766</v>
      </c>
      <c r="S12" s="15">
        <f t="shared" si="2"/>
        <v>824</v>
      </c>
      <c r="T12" s="15">
        <f t="shared" si="3"/>
        <v>829</v>
      </c>
    </row>
    <row r="13" spans="1:20" ht="14.25" customHeight="1">
      <c r="A13" s="6" t="s">
        <v>33</v>
      </c>
      <c r="B13" s="13">
        <v>3012</v>
      </c>
      <c r="C13" s="13">
        <v>2533</v>
      </c>
      <c r="D13" s="13">
        <v>2611</v>
      </c>
      <c r="E13" s="13">
        <v>2650</v>
      </c>
      <c r="F13" s="13">
        <v>2587</v>
      </c>
      <c r="G13" s="13">
        <v>2037</v>
      </c>
      <c r="H13" s="13">
        <v>1401</v>
      </c>
      <c r="I13" s="13">
        <f t="shared" si="0"/>
        <v>2679</v>
      </c>
      <c r="J13" s="13">
        <f t="shared" si="1"/>
        <v>2404</v>
      </c>
      <c r="K13" s="6" t="s">
        <v>33</v>
      </c>
      <c r="L13" s="13">
        <v>1633</v>
      </c>
      <c r="M13" s="13">
        <v>1491</v>
      </c>
      <c r="N13" s="13">
        <v>1451</v>
      </c>
      <c r="O13" s="13">
        <v>1510</v>
      </c>
      <c r="P13" s="13">
        <v>1499</v>
      </c>
      <c r="Q13" s="13">
        <v>1409</v>
      </c>
      <c r="R13" s="13">
        <v>950</v>
      </c>
      <c r="S13" s="13">
        <f t="shared" si="2"/>
        <v>1517</v>
      </c>
      <c r="T13" s="13">
        <f t="shared" si="3"/>
        <v>1420</v>
      </c>
    </row>
    <row r="14" spans="1:20" ht="14.25" customHeight="1">
      <c r="A14" s="7" t="s">
        <v>34</v>
      </c>
      <c r="B14" s="14">
        <v>3798</v>
      </c>
      <c r="C14" s="14">
        <v>3742</v>
      </c>
      <c r="D14" s="14">
        <v>4034</v>
      </c>
      <c r="E14" s="14">
        <v>3785</v>
      </c>
      <c r="F14" s="14">
        <v>4002</v>
      </c>
      <c r="G14" s="14">
        <v>2788</v>
      </c>
      <c r="H14" s="14">
        <v>1545</v>
      </c>
      <c r="I14" s="14">
        <f t="shared" si="0"/>
        <v>3872</v>
      </c>
      <c r="J14" s="14">
        <f t="shared" si="1"/>
        <v>3385</v>
      </c>
      <c r="K14" s="7" t="s">
        <v>34</v>
      </c>
      <c r="L14" s="14">
        <v>2134</v>
      </c>
      <c r="M14" s="14">
        <v>2103</v>
      </c>
      <c r="N14" s="14">
        <v>2122</v>
      </c>
      <c r="O14" s="14">
        <v>2130</v>
      </c>
      <c r="P14" s="14">
        <v>2142</v>
      </c>
      <c r="Q14" s="14">
        <v>1750</v>
      </c>
      <c r="R14" s="14">
        <v>1032</v>
      </c>
      <c r="S14" s="14">
        <f t="shared" si="2"/>
        <v>2126</v>
      </c>
      <c r="T14" s="14">
        <f t="shared" si="3"/>
        <v>1916</v>
      </c>
    </row>
    <row r="15" spans="1:20" ht="14.25" customHeight="1">
      <c r="A15" s="7" t="s">
        <v>35</v>
      </c>
      <c r="B15" s="14">
        <v>3507</v>
      </c>
      <c r="C15" s="14">
        <v>3491</v>
      </c>
      <c r="D15" s="14">
        <v>3735</v>
      </c>
      <c r="E15" s="14">
        <v>3638</v>
      </c>
      <c r="F15" s="14">
        <v>3519</v>
      </c>
      <c r="G15" s="14">
        <v>3243</v>
      </c>
      <c r="H15" s="14">
        <v>2282</v>
      </c>
      <c r="I15" s="14">
        <f t="shared" si="0"/>
        <v>3578</v>
      </c>
      <c r="J15" s="14">
        <f t="shared" si="1"/>
        <v>3345</v>
      </c>
      <c r="K15" s="7" t="s">
        <v>35</v>
      </c>
      <c r="L15" s="14">
        <v>2300</v>
      </c>
      <c r="M15" s="14">
        <v>2310</v>
      </c>
      <c r="N15" s="14">
        <v>2361</v>
      </c>
      <c r="O15" s="14">
        <v>2359</v>
      </c>
      <c r="P15" s="14">
        <v>2383</v>
      </c>
      <c r="Q15" s="14">
        <v>2164</v>
      </c>
      <c r="R15" s="14">
        <v>1490</v>
      </c>
      <c r="S15" s="14">
        <f t="shared" si="2"/>
        <v>2343</v>
      </c>
      <c r="T15" s="14">
        <f t="shared" si="3"/>
        <v>2195</v>
      </c>
    </row>
    <row r="16" spans="1:20" ht="14.25" customHeight="1">
      <c r="A16" s="7" t="s">
        <v>36</v>
      </c>
      <c r="B16" s="14">
        <v>3494</v>
      </c>
      <c r="C16" s="14">
        <v>3238</v>
      </c>
      <c r="D16" s="14">
        <v>3152</v>
      </c>
      <c r="E16" s="14">
        <v>3532</v>
      </c>
      <c r="F16" s="14">
        <v>3313</v>
      </c>
      <c r="G16" s="14">
        <v>3187</v>
      </c>
      <c r="H16" s="14">
        <v>2763</v>
      </c>
      <c r="I16" s="14">
        <f t="shared" si="0"/>
        <v>3346</v>
      </c>
      <c r="J16" s="14">
        <f t="shared" si="1"/>
        <v>3240</v>
      </c>
      <c r="K16" s="7" t="s">
        <v>36</v>
      </c>
      <c r="L16" s="14">
        <v>2109</v>
      </c>
      <c r="M16" s="14">
        <v>2317</v>
      </c>
      <c r="N16" s="14">
        <v>2385</v>
      </c>
      <c r="O16" s="14">
        <v>2248</v>
      </c>
      <c r="P16" s="14">
        <v>2210</v>
      </c>
      <c r="Q16" s="14">
        <v>2320</v>
      </c>
      <c r="R16" s="14">
        <v>1917</v>
      </c>
      <c r="S16" s="14">
        <f t="shared" si="2"/>
        <v>2254</v>
      </c>
      <c r="T16" s="14">
        <f t="shared" si="3"/>
        <v>2215</v>
      </c>
    </row>
    <row r="17" spans="1:20" ht="14.25" customHeight="1">
      <c r="A17" s="7" t="s">
        <v>37</v>
      </c>
      <c r="B17" s="14">
        <v>3122</v>
      </c>
      <c r="C17" s="14">
        <v>3026</v>
      </c>
      <c r="D17" s="14">
        <v>2936</v>
      </c>
      <c r="E17" s="14">
        <v>3204</v>
      </c>
      <c r="F17" s="14">
        <v>3215</v>
      </c>
      <c r="G17" s="14">
        <v>3434</v>
      </c>
      <c r="H17" s="14">
        <v>3003</v>
      </c>
      <c r="I17" s="14">
        <f t="shared" si="0"/>
        <v>3101</v>
      </c>
      <c r="J17" s="14">
        <f t="shared" si="1"/>
        <v>3134</v>
      </c>
      <c r="K17" s="7" t="s">
        <v>37</v>
      </c>
      <c r="L17" s="14">
        <v>2342</v>
      </c>
      <c r="M17" s="14">
        <v>2221</v>
      </c>
      <c r="N17" s="14">
        <v>2320</v>
      </c>
      <c r="O17" s="14">
        <v>2219</v>
      </c>
      <c r="P17" s="14">
        <v>2243</v>
      </c>
      <c r="Q17" s="14">
        <v>2335</v>
      </c>
      <c r="R17" s="14">
        <v>2137</v>
      </c>
      <c r="S17" s="14">
        <f t="shared" si="2"/>
        <v>2269</v>
      </c>
      <c r="T17" s="14">
        <f t="shared" si="3"/>
        <v>2260</v>
      </c>
    </row>
    <row r="18" spans="1:20" ht="14.25" customHeight="1">
      <c r="A18" s="8" t="s">
        <v>38</v>
      </c>
      <c r="B18" s="15">
        <v>2777</v>
      </c>
      <c r="C18" s="15">
        <v>2749</v>
      </c>
      <c r="D18" s="15">
        <v>2886</v>
      </c>
      <c r="E18" s="15">
        <v>3119</v>
      </c>
      <c r="F18" s="15">
        <v>3324</v>
      </c>
      <c r="G18" s="15">
        <v>3219</v>
      </c>
      <c r="H18" s="15">
        <v>3111</v>
      </c>
      <c r="I18" s="15">
        <f t="shared" si="0"/>
        <v>2971</v>
      </c>
      <c r="J18" s="15">
        <f t="shared" si="1"/>
        <v>3026</v>
      </c>
      <c r="K18" s="8" t="s">
        <v>38</v>
      </c>
      <c r="L18" s="15">
        <v>2429</v>
      </c>
      <c r="M18" s="15">
        <v>2299</v>
      </c>
      <c r="N18" s="15">
        <v>2298</v>
      </c>
      <c r="O18" s="15">
        <v>2295</v>
      </c>
      <c r="P18" s="15">
        <v>2320</v>
      </c>
      <c r="Q18" s="15">
        <v>2534</v>
      </c>
      <c r="R18" s="15">
        <v>2226</v>
      </c>
      <c r="S18" s="15">
        <f t="shared" si="2"/>
        <v>2328</v>
      </c>
      <c r="T18" s="15">
        <f t="shared" si="3"/>
        <v>2343</v>
      </c>
    </row>
    <row r="19" spans="1:20" ht="14.25" customHeight="1">
      <c r="A19" s="6" t="s">
        <v>39</v>
      </c>
      <c r="B19" s="13">
        <v>2486</v>
      </c>
      <c r="C19" s="13">
        <v>2405</v>
      </c>
      <c r="D19" s="13">
        <v>2584</v>
      </c>
      <c r="E19" s="13">
        <v>2545</v>
      </c>
      <c r="F19" s="13">
        <v>2654</v>
      </c>
      <c r="G19" s="13">
        <v>3168</v>
      </c>
      <c r="H19" s="13">
        <v>3017</v>
      </c>
      <c r="I19" s="13">
        <f t="shared" si="0"/>
        <v>2535</v>
      </c>
      <c r="J19" s="13">
        <f t="shared" si="1"/>
        <v>2694</v>
      </c>
      <c r="K19" s="6" t="s">
        <v>39</v>
      </c>
      <c r="L19" s="13">
        <v>2361</v>
      </c>
      <c r="M19" s="13">
        <v>2398</v>
      </c>
      <c r="N19" s="13">
        <v>2306</v>
      </c>
      <c r="O19" s="13">
        <v>2172</v>
      </c>
      <c r="P19" s="13">
        <v>2362</v>
      </c>
      <c r="Q19" s="13">
        <v>2677</v>
      </c>
      <c r="R19" s="13">
        <v>2335</v>
      </c>
      <c r="S19" s="13">
        <f t="shared" si="2"/>
        <v>2320</v>
      </c>
      <c r="T19" s="13">
        <f t="shared" si="3"/>
        <v>2373</v>
      </c>
    </row>
    <row r="20" spans="1:20" ht="14.25" customHeight="1">
      <c r="A20" s="7" t="s">
        <v>40</v>
      </c>
      <c r="B20" s="14">
        <v>2700</v>
      </c>
      <c r="C20" s="14">
        <v>2592</v>
      </c>
      <c r="D20" s="14">
        <v>2753</v>
      </c>
      <c r="E20" s="14">
        <v>2696</v>
      </c>
      <c r="F20" s="14">
        <v>2785</v>
      </c>
      <c r="G20" s="14">
        <v>2971</v>
      </c>
      <c r="H20" s="14">
        <v>3050</v>
      </c>
      <c r="I20" s="14">
        <f t="shared" si="0"/>
        <v>2705</v>
      </c>
      <c r="J20" s="14">
        <f t="shared" si="1"/>
        <v>2792</v>
      </c>
      <c r="K20" s="7" t="s">
        <v>40</v>
      </c>
      <c r="L20" s="14">
        <v>2278</v>
      </c>
      <c r="M20" s="14">
        <v>2238</v>
      </c>
      <c r="N20" s="14">
        <v>2328</v>
      </c>
      <c r="O20" s="14">
        <v>2193</v>
      </c>
      <c r="P20" s="14">
        <v>2410</v>
      </c>
      <c r="Q20" s="14">
        <v>2730</v>
      </c>
      <c r="R20" s="14">
        <v>2583</v>
      </c>
      <c r="S20" s="14">
        <f t="shared" si="2"/>
        <v>2289</v>
      </c>
      <c r="T20" s="14">
        <f t="shared" si="3"/>
        <v>2394</v>
      </c>
    </row>
    <row r="21" spans="1:20" ht="14.25" customHeight="1">
      <c r="A21" s="7" t="s">
        <v>41</v>
      </c>
      <c r="B21" s="14">
        <v>2810</v>
      </c>
      <c r="C21" s="14">
        <v>2803</v>
      </c>
      <c r="D21" s="14">
        <v>2751</v>
      </c>
      <c r="E21" s="14">
        <v>2733</v>
      </c>
      <c r="F21" s="14">
        <v>2804</v>
      </c>
      <c r="G21" s="14">
        <v>3093</v>
      </c>
      <c r="H21" s="14">
        <v>2888</v>
      </c>
      <c r="I21" s="14">
        <f t="shared" si="0"/>
        <v>2780</v>
      </c>
      <c r="J21" s="14">
        <f t="shared" si="1"/>
        <v>2840</v>
      </c>
      <c r="K21" s="7" t="s">
        <v>41</v>
      </c>
      <c r="L21" s="14">
        <v>2605</v>
      </c>
      <c r="M21" s="14">
        <v>2402</v>
      </c>
      <c r="N21" s="14">
        <v>2531</v>
      </c>
      <c r="O21" s="14">
        <v>2508</v>
      </c>
      <c r="P21" s="14">
        <v>2471</v>
      </c>
      <c r="Q21" s="14">
        <v>2824</v>
      </c>
      <c r="R21" s="14">
        <v>2743</v>
      </c>
      <c r="S21" s="14">
        <f t="shared" si="2"/>
        <v>2503</v>
      </c>
      <c r="T21" s="14">
        <f t="shared" si="3"/>
        <v>2583</v>
      </c>
    </row>
    <row r="22" spans="1:20" ht="14.25" customHeight="1">
      <c r="A22" s="7" t="s">
        <v>42</v>
      </c>
      <c r="B22" s="14">
        <v>2744</v>
      </c>
      <c r="C22" s="14">
        <v>2868</v>
      </c>
      <c r="D22" s="14">
        <v>2959</v>
      </c>
      <c r="E22" s="14">
        <v>2655</v>
      </c>
      <c r="F22" s="14">
        <v>2908</v>
      </c>
      <c r="G22" s="14">
        <v>2963</v>
      </c>
      <c r="H22" s="14">
        <v>2887</v>
      </c>
      <c r="I22" s="14">
        <f t="shared" si="0"/>
        <v>2827</v>
      </c>
      <c r="J22" s="14">
        <f t="shared" si="1"/>
        <v>2855</v>
      </c>
      <c r="K22" s="7" t="s">
        <v>42</v>
      </c>
      <c r="L22" s="14">
        <v>2679</v>
      </c>
      <c r="M22" s="14">
        <v>2548</v>
      </c>
      <c r="N22" s="14">
        <v>2526</v>
      </c>
      <c r="O22" s="14">
        <v>2667</v>
      </c>
      <c r="P22" s="14">
        <v>2583</v>
      </c>
      <c r="Q22" s="14">
        <v>2758</v>
      </c>
      <c r="R22" s="14">
        <v>2859</v>
      </c>
      <c r="S22" s="14">
        <f t="shared" si="2"/>
        <v>2601</v>
      </c>
      <c r="T22" s="14">
        <f t="shared" si="3"/>
        <v>2660</v>
      </c>
    </row>
    <row r="23" spans="1:20" ht="14.25" customHeight="1">
      <c r="A23" s="7" t="s">
        <v>43</v>
      </c>
      <c r="B23" s="14">
        <v>2762</v>
      </c>
      <c r="C23" s="14">
        <v>2691</v>
      </c>
      <c r="D23" s="14">
        <v>2791</v>
      </c>
      <c r="E23" s="14">
        <v>2713</v>
      </c>
      <c r="F23" s="14">
        <v>3087</v>
      </c>
      <c r="G23" s="14">
        <v>2848</v>
      </c>
      <c r="H23" s="14">
        <v>2709</v>
      </c>
      <c r="I23" s="14">
        <f t="shared" si="0"/>
        <v>2809</v>
      </c>
      <c r="J23" s="14">
        <f t="shared" si="1"/>
        <v>2800</v>
      </c>
      <c r="K23" s="7" t="s">
        <v>43</v>
      </c>
      <c r="L23" s="14">
        <v>2809</v>
      </c>
      <c r="M23" s="14">
        <v>2759</v>
      </c>
      <c r="N23" s="14">
        <v>2702</v>
      </c>
      <c r="O23" s="14">
        <v>2718</v>
      </c>
      <c r="P23" s="14">
        <v>2683</v>
      </c>
      <c r="Q23" s="14">
        <v>2711</v>
      </c>
      <c r="R23" s="14">
        <v>3018</v>
      </c>
      <c r="S23" s="14">
        <f t="shared" si="2"/>
        <v>2734</v>
      </c>
      <c r="T23" s="14">
        <f t="shared" si="3"/>
        <v>2771</v>
      </c>
    </row>
    <row r="24" spans="1:20" ht="14.25" customHeight="1">
      <c r="A24" s="8" t="s">
        <v>44</v>
      </c>
      <c r="B24" s="15">
        <v>2873</v>
      </c>
      <c r="C24" s="15">
        <v>2804</v>
      </c>
      <c r="D24" s="15">
        <v>2809</v>
      </c>
      <c r="E24" s="15">
        <v>2835</v>
      </c>
      <c r="F24" s="15">
        <v>3047</v>
      </c>
      <c r="G24" s="15">
        <v>2820</v>
      </c>
      <c r="H24" s="15">
        <v>2641</v>
      </c>
      <c r="I24" s="15">
        <f t="shared" si="0"/>
        <v>2874</v>
      </c>
      <c r="J24" s="15">
        <f t="shared" si="1"/>
        <v>2833</v>
      </c>
      <c r="K24" s="8" t="s">
        <v>44</v>
      </c>
      <c r="L24" s="15">
        <v>2928</v>
      </c>
      <c r="M24" s="15">
        <v>2778</v>
      </c>
      <c r="N24" s="15">
        <v>2943</v>
      </c>
      <c r="O24" s="15">
        <v>2814</v>
      </c>
      <c r="P24" s="15">
        <v>2844</v>
      </c>
      <c r="Q24" s="15">
        <v>2940</v>
      </c>
      <c r="R24" s="15">
        <v>3062</v>
      </c>
      <c r="S24" s="15">
        <f t="shared" si="2"/>
        <v>2861</v>
      </c>
      <c r="T24" s="15">
        <f t="shared" si="3"/>
        <v>2901</v>
      </c>
    </row>
    <row r="25" spans="1:20" ht="14.25" customHeight="1">
      <c r="A25" s="6" t="s">
        <v>45</v>
      </c>
      <c r="B25" s="13">
        <v>2843</v>
      </c>
      <c r="C25" s="13">
        <v>2973</v>
      </c>
      <c r="D25" s="13">
        <v>2879</v>
      </c>
      <c r="E25" s="13">
        <v>2893</v>
      </c>
      <c r="F25" s="13">
        <v>2608</v>
      </c>
      <c r="G25" s="13">
        <v>2818</v>
      </c>
      <c r="H25" s="13">
        <v>2471</v>
      </c>
      <c r="I25" s="13">
        <f t="shared" si="0"/>
        <v>2839</v>
      </c>
      <c r="J25" s="13">
        <f t="shared" si="1"/>
        <v>2784</v>
      </c>
      <c r="K25" s="6" t="s">
        <v>45</v>
      </c>
      <c r="L25" s="13">
        <v>3580</v>
      </c>
      <c r="M25" s="13">
        <v>3471</v>
      </c>
      <c r="N25" s="13">
        <v>3125</v>
      </c>
      <c r="O25" s="13">
        <v>3435</v>
      </c>
      <c r="P25" s="13">
        <v>3323</v>
      </c>
      <c r="Q25" s="13">
        <v>2969</v>
      </c>
      <c r="R25" s="13">
        <v>2990</v>
      </c>
      <c r="S25" s="13">
        <f t="shared" si="2"/>
        <v>3387</v>
      </c>
      <c r="T25" s="13">
        <f t="shared" si="3"/>
        <v>3270</v>
      </c>
    </row>
    <row r="26" spans="1:20" ht="14.25" customHeight="1">
      <c r="A26" s="7" t="s">
        <v>46</v>
      </c>
      <c r="B26" s="14">
        <v>2381</v>
      </c>
      <c r="C26" s="14">
        <v>2611</v>
      </c>
      <c r="D26" s="14">
        <v>2539</v>
      </c>
      <c r="E26" s="14">
        <v>2340</v>
      </c>
      <c r="F26" s="14">
        <v>2619</v>
      </c>
      <c r="G26" s="14">
        <v>2320</v>
      </c>
      <c r="H26" s="14">
        <v>2162</v>
      </c>
      <c r="I26" s="14">
        <f t="shared" si="0"/>
        <v>2498</v>
      </c>
      <c r="J26" s="14">
        <f t="shared" si="1"/>
        <v>2425</v>
      </c>
      <c r="K26" s="7" t="s">
        <v>46</v>
      </c>
      <c r="L26" s="14">
        <v>2989</v>
      </c>
      <c r="M26" s="14">
        <v>3307</v>
      </c>
      <c r="N26" s="14">
        <v>3150</v>
      </c>
      <c r="O26" s="14">
        <v>2896</v>
      </c>
      <c r="P26" s="14">
        <v>3195</v>
      </c>
      <c r="Q26" s="14">
        <v>2935</v>
      </c>
      <c r="R26" s="14">
        <v>2594</v>
      </c>
      <c r="S26" s="14">
        <f t="shared" si="2"/>
        <v>3107</v>
      </c>
      <c r="T26" s="14">
        <f t="shared" si="3"/>
        <v>3009</v>
      </c>
    </row>
    <row r="27" spans="1:20" ht="14.25" customHeight="1">
      <c r="A27" s="7" t="s">
        <v>47</v>
      </c>
      <c r="B27" s="14">
        <v>2099</v>
      </c>
      <c r="C27" s="14">
        <v>2209</v>
      </c>
      <c r="D27" s="14">
        <v>2084</v>
      </c>
      <c r="E27" s="14">
        <v>2207</v>
      </c>
      <c r="F27" s="14">
        <v>2713</v>
      </c>
      <c r="G27" s="14">
        <v>2424</v>
      </c>
      <c r="H27" s="14">
        <v>2430</v>
      </c>
      <c r="I27" s="14">
        <f t="shared" si="0"/>
        <v>2262</v>
      </c>
      <c r="J27" s="14">
        <f t="shared" si="1"/>
        <v>2309</v>
      </c>
      <c r="K27" s="7" t="s">
        <v>47</v>
      </c>
      <c r="L27" s="14">
        <v>2734</v>
      </c>
      <c r="M27" s="14">
        <v>2985</v>
      </c>
      <c r="N27" s="14">
        <v>2790</v>
      </c>
      <c r="O27" s="14">
        <v>2942</v>
      </c>
      <c r="P27" s="14">
        <v>3220</v>
      </c>
      <c r="Q27" s="14">
        <v>2748</v>
      </c>
      <c r="R27" s="14">
        <v>2710</v>
      </c>
      <c r="S27" s="14">
        <f t="shared" si="2"/>
        <v>2934</v>
      </c>
      <c r="T27" s="14">
        <f t="shared" si="3"/>
        <v>2876</v>
      </c>
    </row>
    <row r="28" spans="1:20" ht="14.25" customHeight="1">
      <c r="A28" s="7" t="s">
        <v>48</v>
      </c>
      <c r="B28" s="14">
        <v>2110</v>
      </c>
      <c r="C28" s="14">
        <v>2120</v>
      </c>
      <c r="D28" s="14">
        <v>2167</v>
      </c>
      <c r="E28" s="14">
        <v>2231</v>
      </c>
      <c r="F28" s="14">
        <v>2436</v>
      </c>
      <c r="G28" s="14">
        <v>2481</v>
      </c>
      <c r="H28" s="14">
        <v>2431</v>
      </c>
      <c r="I28" s="14">
        <f t="shared" si="0"/>
        <v>2213</v>
      </c>
      <c r="J28" s="14">
        <f t="shared" si="1"/>
        <v>2282</v>
      </c>
      <c r="K28" s="7" t="s">
        <v>48</v>
      </c>
      <c r="L28" s="14">
        <v>2666</v>
      </c>
      <c r="M28" s="14">
        <v>2886</v>
      </c>
      <c r="N28" s="14">
        <v>2753</v>
      </c>
      <c r="O28" s="14">
        <v>2836</v>
      </c>
      <c r="P28" s="14">
        <v>2825</v>
      </c>
      <c r="Q28" s="14">
        <v>2741</v>
      </c>
      <c r="R28" s="14">
        <v>2757</v>
      </c>
      <c r="S28" s="14">
        <f t="shared" si="2"/>
        <v>2793</v>
      </c>
      <c r="T28" s="14">
        <f t="shared" si="3"/>
        <v>2781</v>
      </c>
    </row>
    <row r="29" spans="1:20" ht="14.25" customHeight="1">
      <c r="A29" s="7" t="s">
        <v>49</v>
      </c>
      <c r="B29" s="14">
        <v>2116</v>
      </c>
      <c r="C29" s="14">
        <v>2299</v>
      </c>
      <c r="D29" s="14">
        <v>2157</v>
      </c>
      <c r="E29" s="14">
        <v>2633</v>
      </c>
      <c r="F29" s="14">
        <v>2471</v>
      </c>
      <c r="G29" s="14">
        <v>2324</v>
      </c>
      <c r="H29" s="14">
        <v>2162</v>
      </c>
      <c r="I29" s="14">
        <f t="shared" si="0"/>
        <v>2335</v>
      </c>
      <c r="J29" s="14">
        <f t="shared" si="1"/>
        <v>2309</v>
      </c>
      <c r="K29" s="7" t="s">
        <v>49</v>
      </c>
      <c r="L29" s="14">
        <v>2647</v>
      </c>
      <c r="M29" s="14">
        <v>2996</v>
      </c>
      <c r="N29" s="14">
        <v>2687</v>
      </c>
      <c r="O29" s="14">
        <v>2902</v>
      </c>
      <c r="P29" s="14">
        <v>2985</v>
      </c>
      <c r="Q29" s="14">
        <v>2763</v>
      </c>
      <c r="R29" s="14">
        <v>2605</v>
      </c>
      <c r="S29" s="14">
        <f t="shared" si="2"/>
        <v>2843</v>
      </c>
      <c r="T29" s="14">
        <f t="shared" si="3"/>
        <v>2798</v>
      </c>
    </row>
    <row r="30" spans="1:20" ht="14.25" customHeight="1">
      <c r="A30" s="8" t="s">
        <v>50</v>
      </c>
      <c r="B30" s="15">
        <v>1928</v>
      </c>
      <c r="C30" s="15">
        <v>2133</v>
      </c>
      <c r="D30" s="15">
        <v>1998</v>
      </c>
      <c r="E30" s="15">
        <v>2294</v>
      </c>
      <c r="F30" s="15">
        <v>2310</v>
      </c>
      <c r="G30" s="15">
        <v>2187</v>
      </c>
      <c r="H30" s="15">
        <v>1724</v>
      </c>
      <c r="I30" s="15">
        <f t="shared" si="0"/>
        <v>2133</v>
      </c>
      <c r="J30" s="15">
        <f t="shared" si="1"/>
        <v>2082</v>
      </c>
      <c r="K30" s="8" t="s">
        <v>50</v>
      </c>
      <c r="L30" s="15">
        <v>2318</v>
      </c>
      <c r="M30" s="15">
        <v>2462</v>
      </c>
      <c r="N30" s="15">
        <v>2410</v>
      </c>
      <c r="O30" s="15">
        <v>2524</v>
      </c>
      <c r="P30" s="15">
        <v>2795</v>
      </c>
      <c r="Q30" s="15">
        <v>2590</v>
      </c>
      <c r="R30" s="15">
        <v>2100</v>
      </c>
      <c r="S30" s="15">
        <f t="shared" si="2"/>
        <v>2502</v>
      </c>
      <c r="T30" s="15">
        <f t="shared" si="3"/>
        <v>2457</v>
      </c>
    </row>
    <row r="31" spans="1:20" ht="14.25" customHeight="1">
      <c r="A31" s="6" t="s">
        <v>51</v>
      </c>
      <c r="B31" s="13">
        <f t="shared" ref="B31:J31" si="4">SUM(B7:B30)</f>
        <v>54492</v>
      </c>
      <c r="C31" s="13">
        <f t="shared" si="4"/>
        <v>55276</v>
      </c>
      <c r="D31" s="13">
        <f t="shared" si="4"/>
        <v>56577</v>
      </c>
      <c r="E31" s="13">
        <f t="shared" si="4"/>
        <v>56978</v>
      </c>
      <c r="F31" s="13">
        <f t="shared" si="4"/>
        <v>59125</v>
      </c>
      <c r="G31" s="13">
        <f t="shared" si="4"/>
        <v>59137</v>
      </c>
      <c r="H31" s="13">
        <f t="shared" si="4"/>
        <v>51548</v>
      </c>
      <c r="I31" s="13">
        <f t="shared" si="4"/>
        <v>56491</v>
      </c>
      <c r="J31" s="13">
        <f t="shared" si="4"/>
        <v>56161</v>
      </c>
      <c r="K31" s="6" t="s">
        <v>51</v>
      </c>
      <c r="L31" s="13">
        <f t="shared" ref="L31:T31" si="5">SUM(L7:L30)</f>
        <v>50373</v>
      </c>
      <c r="M31" s="13">
        <f t="shared" si="5"/>
        <v>51949</v>
      </c>
      <c r="N31" s="13">
        <f t="shared" si="5"/>
        <v>51644</v>
      </c>
      <c r="O31" s="13">
        <f t="shared" si="5"/>
        <v>51528</v>
      </c>
      <c r="P31" s="13">
        <f t="shared" si="5"/>
        <v>53368</v>
      </c>
      <c r="Q31" s="13">
        <f t="shared" si="5"/>
        <v>54430</v>
      </c>
      <c r="R31" s="13">
        <f t="shared" si="5"/>
        <v>49309</v>
      </c>
      <c r="S31" s="13">
        <f t="shared" si="5"/>
        <v>51771</v>
      </c>
      <c r="T31" s="13">
        <f t="shared" si="5"/>
        <v>51798</v>
      </c>
    </row>
    <row r="32" spans="1:20" ht="14.25" customHeight="1">
      <c r="A32" s="8" t="s">
        <v>52</v>
      </c>
      <c r="B32" s="15">
        <f t="shared" ref="B32:J32" si="6">ROUND(AVERAGE(B7:B30),0)</f>
        <v>2271</v>
      </c>
      <c r="C32" s="15">
        <f t="shared" si="6"/>
        <v>2303</v>
      </c>
      <c r="D32" s="15">
        <f t="shared" si="6"/>
        <v>2357</v>
      </c>
      <c r="E32" s="15">
        <f t="shared" si="6"/>
        <v>2374</v>
      </c>
      <c r="F32" s="15">
        <f t="shared" si="6"/>
        <v>2464</v>
      </c>
      <c r="G32" s="15">
        <f t="shared" si="6"/>
        <v>2464</v>
      </c>
      <c r="H32" s="15">
        <f t="shared" si="6"/>
        <v>2148</v>
      </c>
      <c r="I32" s="15">
        <f t="shared" si="6"/>
        <v>2354</v>
      </c>
      <c r="J32" s="15">
        <f t="shared" si="6"/>
        <v>2340</v>
      </c>
      <c r="K32" s="8" t="s">
        <v>52</v>
      </c>
      <c r="L32" s="15">
        <f t="shared" ref="L32:T32" si="7">ROUND(AVERAGE(L7:L30),0)</f>
        <v>2099</v>
      </c>
      <c r="M32" s="15">
        <f t="shared" si="7"/>
        <v>2165</v>
      </c>
      <c r="N32" s="15">
        <f t="shared" si="7"/>
        <v>2152</v>
      </c>
      <c r="O32" s="15">
        <f t="shared" si="7"/>
        <v>2147</v>
      </c>
      <c r="P32" s="15">
        <f t="shared" si="7"/>
        <v>2224</v>
      </c>
      <c r="Q32" s="15">
        <f t="shared" si="7"/>
        <v>2268</v>
      </c>
      <c r="R32" s="15">
        <f t="shared" si="7"/>
        <v>2055</v>
      </c>
      <c r="S32" s="15">
        <f t="shared" si="7"/>
        <v>2157</v>
      </c>
      <c r="T32" s="15">
        <f t="shared" si="7"/>
        <v>2158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A17</f>
        <v>10~11시</v>
      </c>
      <c r="H33" s="6" t="str">
        <f>A18</f>
        <v>11~12시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K26</f>
        <v>19~20시</v>
      </c>
      <c r="O33" s="6" t="str">
        <f>K25</f>
        <v>18~19시</v>
      </c>
      <c r="P33" s="6" t="str">
        <f>K25</f>
        <v>18~19시</v>
      </c>
      <c r="Q33" s="6" t="str">
        <f>K25</f>
        <v>18~19시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3798</v>
      </c>
      <c r="C34" s="14">
        <f t="shared" si="8"/>
        <v>3742</v>
      </c>
      <c r="D34" s="14">
        <f t="shared" si="8"/>
        <v>4034</v>
      </c>
      <c r="E34" s="14">
        <f t="shared" si="8"/>
        <v>3785</v>
      </c>
      <c r="F34" s="14">
        <f t="shared" si="8"/>
        <v>4002</v>
      </c>
      <c r="G34" s="14">
        <f t="shared" si="8"/>
        <v>3434</v>
      </c>
      <c r="H34" s="14">
        <f t="shared" si="8"/>
        <v>3111</v>
      </c>
      <c r="I34" s="14">
        <f t="shared" si="8"/>
        <v>3872</v>
      </c>
      <c r="J34" s="14">
        <f t="shared" si="8"/>
        <v>3385</v>
      </c>
      <c r="K34" s="7" t="s">
        <v>54</v>
      </c>
      <c r="L34" s="14">
        <f t="shared" ref="L34:T34" si="9">MAX(L7:L30)</f>
        <v>3580</v>
      </c>
      <c r="M34" s="14">
        <f t="shared" si="9"/>
        <v>3471</v>
      </c>
      <c r="N34" s="14">
        <f t="shared" si="9"/>
        <v>3150</v>
      </c>
      <c r="O34" s="14">
        <f t="shared" si="9"/>
        <v>3435</v>
      </c>
      <c r="P34" s="14">
        <f t="shared" si="9"/>
        <v>3323</v>
      </c>
      <c r="Q34" s="14">
        <f t="shared" si="9"/>
        <v>2969</v>
      </c>
      <c r="R34" s="14">
        <f t="shared" si="9"/>
        <v>3062</v>
      </c>
      <c r="S34" s="14">
        <f t="shared" si="9"/>
        <v>3387</v>
      </c>
      <c r="T34" s="14">
        <f t="shared" si="9"/>
        <v>3270</v>
      </c>
    </row>
    <row r="35" spans="1:20" ht="14.25" customHeight="1">
      <c r="A35" s="8" t="s">
        <v>55</v>
      </c>
      <c r="B35" s="11">
        <f t="shared" ref="B35:J35" si="10">ROUND(B34/B31%,2)</f>
        <v>6.97</v>
      </c>
      <c r="C35" s="11">
        <f t="shared" si="10"/>
        <v>6.77</v>
      </c>
      <c r="D35" s="11">
        <f t="shared" si="10"/>
        <v>7.13</v>
      </c>
      <c r="E35" s="11">
        <f t="shared" si="10"/>
        <v>6.64</v>
      </c>
      <c r="F35" s="11">
        <f t="shared" si="10"/>
        <v>6.77</v>
      </c>
      <c r="G35" s="11">
        <f t="shared" si="10"/>
        <v>5.81</v>
      </c>
      <c r="H35" s="11">
        <f t="shared" si="10"/>
        <v>6.04</v>
      </c>
      <c r="I35" s="11">
        <f t="shared" si="10"/>
        <v>6.85</v>
      </c>
      <c r="J35" s="11">
        <f t="shared" si="10"/>
        <v>6.03</v>
      </c>
      <c r="K35" s="8" t="s">
        <v>55</v>
      </c>
      <c r="L35" s="11">
        <f t="shared" ref="L35:T35" si="11">ROUND(L34/L31%,2)</f>
        <v>7.11</v>
      </c>
      <c r="M35" s="11">
        <f t="shared" si="11"/>
        <v>6.68</v>
      </c>
      <c r="N35" s="11">
        <f t="shared" si="11"/>
        <v>6.1</v>
      </c>
      <c r="O35" s="11">
        <f t="shared" si="11"/>
        <v>6.67</v>
      </c>
      <c r="P35" s="11">
        <f t="shared" si="11"/>
        <v>6.23</v>
      </c>
      <c r="Q35" s="11">
        <f t="shared" si="11"/>
        <v>5.45</v>
      </c>
      <c r="R35" s="11">
        <f t="shared" si="11"/>
        <v>6.21</v>
      </c>
      <c r="S35" s="11">
        <f t="shared" si="11"/>
        <v>6.54</v>
      </c>
      <c r="T35" s="11">
        <f t="shared" si="11"/>
        <v>6.31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114080</v>
      </c>
      <c r="D39" s="16">
        <v>59086</v>
      </c>
      <c r="E39" s="17">
        <v>54994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0.51800000000000002</v>
      </c>
      <c r="E40" s="19">
        <f>ROUND(E39/C39,3)</f>
        <v>0.48199999999999998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108262</v>
      </c>
      <c r="D41" s="16">
        <v>56491</v>
      </c>
      <c r="E41" s="17">
        <v>51771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0.52200000000000002</v>
      </c>
      <c r="E42" s="19">
        <f>ROUND(E41/C41,3)</f>
        <v>0.47799999999999998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-5818</v>
      </c>
      <c r="D43" s="16">
        <f>D41-D39</f>
        <v>-2595</v>
      </c>
      <c r="E43" s="17">
        <f>E41-E39</f>
        <v>-3223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-5.0999298737727912E-2</v>
      </c>
      <c r="D44" s="18">
        <f>(D41-D39)/D39</f>
        <v>-4.3919033273533491E-2</v>
      </c>
      <c r="E44" s="19">
        <f>(E41-E39)/E39</f>
        <v>-5.8606393424737245E-2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&amp;C- 101 -</oddFooter>
    <firstFooter>&amp;C- 100 -</first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349</v>
      </c>
      <c r="B1" s="2"/>
      <c r="C1" s="2"/>
      <c r="D1" s="2"/>
      <c r="E1" s="2"/>
      <c r="F1" s="2" t="s">
        <v>350</v>
      </c>
      <c r="G1" s="2"/>
      <c r="H1" s="2"/>
      <c r="I1" s="2"/>
      <c r="J1" s="2"/>
      <c r="K1" s="2" t="s">
        <v>352</v>
      </c>
      <c r="L1" s="2"/>
      <c r="M1" s="2"/>
      <c r="N1" s="2"/>
      <c r="O1" s="2"/>
      <c r="P1" s="2" t="s">
        <v>292</v>
      </c>
      <c r="Q1" s="2"/>
      <c r="R1" s="2"/>
      <c r="S1" s="2"/>
      <c r="T1" s="2"/>
    </row>
    <row r="2" spans="1:20" ht="15.75" customHeight="1">
      <c r="A2" s="2" t="s">
        <v>83</v>
      </c>
      <c r="B2" s="2"/>
      <c r="C2" s="2"/>
      <c r="D2" s="2"/>
      <c r="E2" s="2"/>
      <c r="F2" s="2" t="s">
        <v>351</v>
      </c>
      <c r="G2" s="2"/>
      <c r="H2" s="2"/>
      <c r="I2" s="2"/>
      <c r="J2" s="2"/>
      <c r="K2" s="2" t="s">
        <v>86</v>
      </c>
      <c r="L2" s="2"/>
      <c r="M2" s="2"/>
      <c r="N2" s="2"/>
      <c r="O2" s="2"/>
      <c r="P2" s="2" t="s">
        <v>353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1672</v>
      </c>
      <c r="C7" s="13">
        <v>2183</v>
      </c>
      <c r="D7" s="13">
        <v>2513</v>
      </c>
      <c r="E7" s="13">
        <v>2326</v>
      </c>
      <c r="F7" s="13">
        <v>2577</v>
      </c>
      <c r="G7" s="13">
        <v>2964</v>
      </c>
      <c r="H7" s="13">
        <v>2541</v>
      </c>
      <c r="I7" s="13">
        <f t="shared" ref="I7:I30" si="0">ROUND(AVERAGE(B7:F7),0)</f>
        <v>2254</v>
      </c>
      <c r="J7" s="13">
        <f t="shared" ref="J7:J30" si="1">ROUND(AVERAGE(B7:H7),0)</f>
        <v>2397</v>
      </c>
      <c r="K7" s="6" t="s">
        <v>27</v>
      </c>
      <c r="L7" s="13">
        <v>2505</v>
      </c>
      <c r="M7" s="13">
        <v>3510</v>
      </c>
      <c r="N7" s="13">
        <v>3792</v>
      </c>
      <c r="O7" s="13">
        <v>3512</v>
      </c>
      <c r="P7" s="13">
        <v>3925</v>
      </c>
      <c r="Q7" s="13">
        <v>4413</v>
      </c>
      <c r="R7" s="13">
        <v>3467</v>
      </c>
      <c r="S7" s="13">
        <f t="shared" ref="S7:S30" si="2">ROUND(AVERAGE(L7:P7),0)</f>
        <v>3449</v>
      </c>
      <c r="T7" s="13">
        <f t="shared" ref="T7:T30" si="3">ROUND(AVERAGE(L7:R7),0)</f>
        <v>3589</v>
      </c>
    </row>
    <row r="8" spans="1:20" ht="14.25" customHeight="1">
      <c r="A8" s="7" t="s">
        <v>28</v>
      </c>
      <c r="B8" s="14">
        <v>997</v>
      </c>
      <c r="C8" s="14">
        <v>1466</v>
      </c>
      <c r="D8" s="14">
        <v>1527</v>
      </c>
      <c r="E8" s="14">
        <v>1535</v>
      </c>
      <c r="F8" s="14">
        <v>1641</v>
      </c>
      <c r="G8" s="14">
        <v>2166</v>
      </c>
      <c r="H8" s="14">
        <v>1549</v>
      </c>
      <c r="I8" s="14">
        <f t="shared" si="0"/>
        <v>1433</v>
      </c>
      <c r="J8" s="14">
        <f t="shared" si="1"/>
        <v>1554</v>
      </c>
      <c r="K8" s="7" t="s">
        <v>28</v>
      </c>
      <c r="L8" s="14">
        <v>1421</v>
      </c>
      <c r="M8" s="14">
        <v>2264</v>
      </c>
      <c r="N8" s="14">
        <v>2475</v>
      </c>
      <c r="O8" s="14">
        <v>2376</v>
      </c>
      <c r="P8" s="14">
        <v>2616</v>
      </c>
      <c r="Q8" s="14">
        <v>3214</v>
      </c>
      <c r="R8" s="14">
        <v>2338</v>
      </c>
      <c r="S8" s="14">
        <f t="shared" si="2"/>
        <v>2230</v>
      </c>
      <c r="T8" s="14">
        <f t="shared" si="3"/>
        <v>2386</v>
      </c>
    </row>
    <row r="9" spans="1:20" ht="14.25" customHeight="1">
      <c r="A9" s="7" t="s">
        <v>29</v>
      </c>
      <c r="B9" s="14">
        <v>638</v>
      </c>
      <c r="C9" s="14">
        <v>937</v>
      </c>
      <c r="D9" s="14">
        <v>1082</v>
      </c>
      <c r="E9" s="14">
        <v>1032</v>
      </c>
      <c r="F9" s="14">
        <v>1075</v>
      </c>
      <c r="G9" s="14">
        <v>1567</v>
      </c>
      <c r="H9" s="14">
        <v>1161</v>
      </c>
      <c r="I9" s="14">
        <f t="shared" si="0"/>
        <v>953</v>
      </c>
      <c r="J9" s="14">
        <f t="shared" si="1"/>
        <v>1070</v>
      </c>
      <c r="K9" s="7" t="s">
        <v>29</v>
      </c>
      <c r="L9" s="14">
        <v>980</v>
      </c>
      <c r="M9" s="14">
        <v>1564</v>
      </c>
      <c r="N9" s="14">
        <v>1750</v>
      </c>
      <c r="O9" s="14">
        <v>1696</v>
      </c>
      <c r="P9" s="14">
        <v>1788</v>
      </c>
      <c r="Q9" s="14">
        <v>2515</v>
      </c>
      <c r="R9" s="14">
        <v>1706</v>
      </c>
      <c r="S9" s="14">
        <f t="shared" si="2"/>
        <v>1556</v>
      </c>
      <c r="T9" s="14">
        <f t="shared" si="3"/>
        <v>1714</v>
      </c>
    </row>
    <row r="10" spans="1:20" ht="14.25" customHeight="1">
      <c r="A10" s="7" t="s">
        <v>30</v>
      </c>
      <c r="B10" s="14">
        <v>585</v>
      </c>
      <c r="C10" s="14">
        <v>785</v>
      </c>
      <c r="D10" s="14">
        <v>826</v>
      </c>
      <c r="E10" s="14">
        <v>859</v>
      </c>
      <c r="F10" s="14">
        <v>902</v>
      </c>
      <c r="G10" s="14">
        <v>1165</v>
      </c>
      <c r="H10" s="14">
        <v>911</v>
      </c>
      <c r="I10" s="14">
        <f t="shared" si="0"/>
        <v>791</v>
      </c>
      <c r="J10" s="14">
        <f t="shared" si="1"/>
        <v>862</v>
      </c>
      <c r="K10" s="7" t="s">
        <v>30</v>
      </c>
      <c r="L10" s="14">
        <v>777</v>
      </c>
      <c r="M10" s="14">
        <v>1232</v>
      </c>
      <c r="N10" s="14">
        <v>1328</v>
      </c>
      <c r="O10" s="14">
        <v>1289</v>
      </c>
      <c r="P10" s="14">
        <v>1316</v>
      </c>
      <c r="Q10" s="14">
        <v>1830</v>
      </c>
      <c r="R10" s="14">
        <v>1286</v>
      </c>
      <c r="S10" s="14">
        <f t="shared" si="2"/>
        <v>1188</v>
      </c>
      <c r="T10" s="14">
        <f t="shared" si="3"/>
        <v>1294</v>
      </c>
    </row>
    <row r="11" spans="1:20" ht="14.25" customHeight="1">
      <c r="A11" s="7" t="s">
        <v>31</v>
      </c>
      <c r="B11" s="14">
        <v>955</v>
      </c>
      <c r="C11" s="14">
        <v>1082</v>
      </c>
      <c r="D11" s="14">
        <v>957</v>
      </c>
      <c r="E11" s="14">
        <v>956</v>
      </c>
      <c r="F11" s="14">
        <v>996</v>
      </c>
      <c r="G11" s="14">
        <v>1354</v>
      </c>
      <c r="H11" s="14">
        <v>934</v>
      </c>
      <c r="I11" s="14">
        <f t="shared" si="0"/>
        <v>989</v>
      </c>
      <c r="J11" s="14">
        <f t="shared" si="1"/>
        <v>1033</v>
      </c>
      <c r="K11" s="7" t="s">
        <v>31</v>
      </c>
      <c r="L11" s="14">
        <v>1029</v>
      </c>
      <c r="M11" s="14">
        <v>1234</v>
      </c>
      <c r="N11" s="14">
        <v>1264</v>
      </c>
      <c r="O11" s="14">
        <v>1297</v>
      </c>
      <c r="P11" s="14">
        <v>1312</v>
      </c>
      <c r="Q11" s="14">
        <v>1800</v>
      </c>
      <c r="R11" s="14">
        <v>1179</v>
      </c>
      <c r="S11" s="14">
        <f t="shared" si="2"/>
        <v>1227</v>
      </c>
      <c r="T11" s="14">
        <f t="shared" si="3"/>
        <v>1302</v>
      </c>
    </row>
    <row r="12" spans="1:20" ht="14.25" customHeight="1">
      <c r="A12" s="8" t="s">
        <v>32</v>
      </c>
      <c r="B12" s="15">
        <v>3234</v>
      </c>
      <c r="C12" s="15">
        <v>2483</v>
      </c>
      <c r="D12" s="15">
        <v>2472</v>
      </c>
      <c r="E12" s="15">
        <v>2469</v>
      </c>
      <c r="F12" s="15">
        <v>2450</v>
      </c>
      <c r="G12" s="15">
        <v>2365</v>
      </c>
      <c r="H12" s="15">
        <v>1610</v>
      </c>
      <c r="I12" s="15">
        <f t="shared" si="0"/>
        <v>2622</v>
      </c>
      <c r="J12" s="15">
        <f t="shared" si="1"/>
        <v>2440</v>
      </c>
      <c r="K12" s="8" t="s">
        <v>32</v>
      </c>
      <c r="L12" s="15">
        <v>2695</v>
      </c>
      <c r="M12" s="15">
        <v>2536</v>
      </c>
      <c r="N12" s="15">
        <v>2523</v>
      </c>
      <c r="O12" s="15">
        <v>2572</v>
      </c>
      <c r="P12" s="15">
        <v>2707</v>
      </c>
      <c r="Q12" s="15">
        <v>2693</v>
      </c>
      <c r="R12" s="15">
        <v>1829</v>
      </c>
      <c r="S12" s="15">
        <f t="shared" si="2"/>
        <v>2607</v>
      </c>
      <c r="T12" s="15">
        <f t="shared" si="3"/>
        <v>2508</v>
      </c>
    </row>
    <row r="13" spans="1:20" ht="14.25" customHeight="1">
      <c r="A13" s="6" t="s">
        <v>33</v>
      </c>
      <c r="B13" s="13">
        <v>8042</v>
      </c>
      <c r="C13" s="13">
        <v>7202</v>
      </c>
      <c r="D13" s="13">
        <v>7499</v>
      </c>
      <c r="E13" s="13">
        <v>7207</v>
      </c>
      <c r="F13" s="13">
        <v>7363</v>
      </c>
      <c r="G13" s="13">
        <v>4233</v>
      </c>
      <c r="H13" s="13">
        <v>2679</v>
      </c>
      <c r="I13" s="13">
        <f t="shared" si="0"/>
        <v>7463</v>
      </c>
      <c r="J13" s="13">
        <f t="shared" si="1"/>
        <v>6318</v>
      </c>
      <c r="K13" s="6" t="s">
        <v>33</v>
      </c>
      <c r="L13" s="13">
        <v>5323</v>
      </c>
      <c r="M13" s="13">
        <v>4798</v>
      </c>
      <c r="N13" s="13">
        <v>5041</v>
      </c>
      <c r="O13" s="13">
        <v>4856</v>
      </c>
      <c r="P13" s="13">
        <v>4918</v>
      </c>
      <c r="Q13" s="13">
        <v>4760</v>
      </c>
      <c r="R13" s="13">
        <v>2952</v>
      </c>
      <c r="S13" s="13">
        <f t="shared" si="2"/>
        <v>4987</v>
      </c>
      <c r="T13" s="13">
        <f t="shared" si="3"/>
        <v>4664</v>
      </c>
    </row>
    <row r="14" spans="1:20" ht="14.25" customHeight="1">
      <c r="A14" s="7" t="s">
        <v>34</v>
      </c>
      <c r="B14" s="14">
        <v>5391</v>
      </c>
      <c r="C14" s="14">
        <v>6226</v>
      </c>
      <c r="D14" s="14">
        <v>5877</v>
      </c>
      <c r="E14" s="14">
        <v>6192</v>
      </c>
      <c r="F14" s="14">
        <v>6809</v>
      </c>
      <c r="G14" s="14">
        <v>5156</v>
      </c>
      <c r="H14" s="14">
        <v>3249</v>
      </c>
      <c r="I14" s="14">
        <f t="shared" si="0"/>
        <v>6099</v>
      </c>
      <c r="J14" s="14">
        <f t="shared" si="1"/>
        <v>5557</v>
      </c>
      <c r="K14" s="7" t="s">
        <v>34</v>
      </c>
      <c r="L14" s="14">
        <v>6925</v>
      </c>
      <c r="M14" s="14">
        <v>6783</v>
      </c>
      <c r="N14" s="14">
        <v>6220</v>
      </c>
      <c r="O14" s="14">
        <v>5813</v>
      </c>
      <c r="P14" s="14">
        <v>5926</v>
      </c>
      <c r="Q14" s="14">
        <v>6021</v>
      </c>
      <c r="R14" s="14">
        <v>3132</v>
      </c>
      <c r="S14" s="14">
        <f t="shared" si="2"/>
        <v>6333</v>
      </c>
      <c r="T14" s="14">
        <f t="shared" si="3"/>
        <v>5831</v>
      </c>
    </row>
    <row r="15" spans="1:20" ht="14.25" customHeight="1">
      <c r="A15" s="7" t="s">
        <v>35</v>
      </c>
      <c r="B15" s="14">
        <v>5477</v>
      </c>
      <c r="C15" s="14">
        <v>6195</v>
      </c>
      <c r="D15" s="14">
        <v>5661</v>
      </c>
      <c r="E15" s="14">
        <v>5437</v>
      </c>
      <c r="F15" s="14">
        <v>6111</v>
      </c>
      <c r="G15" s="14">
        <v>6733</v>
      </c>
      <c r="H15" s="14">
        <v>4891</v>
      </c>
      <c r="I15" s="14">
        <f t="shared" si="0"/>
        <v>5776</v>
      </c>
      <c r="J15" s="14">
        <f t="shared" si="1"/>
        <v>5786</v>
      </c>
      <c r="K15" s="7" t="s">
        <v>35</v>
      </c>
      <c r="L15" s="14">
        <v>7010</v>
      </c>
      <c r="M15" s="14">
        <v>6925</v>
      </c>
      <c r="N15" s="14">
        <v>6935</v>
      </c>
      <c r="O15" s="14">
        <v>6851</v>
      </c>
      <c r="P15" s="14">
        <v>7021</v>
      </c>
      <c r="Q15" s="14">
        <v>6420</v>
      </c>
      <c r="R15" s="14">
        <v>3879</v>
      </c>
      <c r="S15" s="14">
        <f t="shared" si="2"/>
        <v>6948</v>
      </c>
      <c r="T15" s="14">
        <f t="shared" si="3"/>
        <v>6434</v>
      </c>
    </row>
    <row r="16" spans="1:20" ht="14.25" customHeight="1">
      <c r="A16" s="7" t="s">
        <v>36</v>
      </c>
      <c r="B16" s="14">
        <v>6703</v>
      </c>
      <c r="C16" s="14">
        <v>6875</v>
      </c>
      <c r="D16" s="14">
        <v>6587</v>
      </c>
      <c r="E16" s="14">
        <v>6612</v>
      </c>
      <c r="F16" s="14">
        <v>6476</v>
      </c>
      <c r="G16" s="14">
        <v>6939</v>
      </c>
      <c r="H16" s="14">
        <v>5818</v>
      </c>
      <c r="I16" s="14">
        <f t="shared" si="0"/>
        <v>6651</v>
      </c>
      <c r="J16" s="14">
        <f t="shared" si="1"/>
        <v>6573</v>
      </c>
      <c r="K16" s="7" t="s">
        <v>36</v>
      </c>
      <c r="L16" s="14">
        <v>6126</v>
      </c>
      <c r="M16" s="14">
        <v>6168</v>
      </c>
      <c r="N16" s="14">
        <v>6195</v>
      </c>
      <c r="O16" s="14">
        <v>6087</v>
      </c>
      <c r="P16" s="14">
        <v>6444</v>
      </c>
      <c r="Q16" s="14">
        <v>6430</v>
      </c>
      <c r="R16" s="14">
        <v>5145</v>
      </c>
      <c r="S16" s="14">
        <f t="shared" si="2"/>
        <v>6204</v>
      </c>
      <c r="T16" s="14">
        <f t="shared" si="3"/>
        <v>6085</v>
      </c>
    </row>
    <row r="17" spans="1:20" ht="14.25" customHeight="1">
      <c r="A17" s="7" t="s">
        <v>37</v>
      </c>
      <c r="B17" s="14">
        <v>6732</v>
      </c>
      <c r="C17" s="14">
        <v>6718</v>
      </c>
      <c r="D17" s="14">
        <v>6343</v>
      </c>
      <c r="E17" s="14">
        <v>6166</v>
      </c>
      <c r="F17" s="14">
        <v>6701</v>
      </c>
      <c r="G17" s="14">
        <v>6722</v>
      </c>
      <c r="H17" s="14">
        <v>6841</v>
      </c>
      <c r="I17" s="14">
        <f t="shared" si="0"/>
        <v>6532</v>
      </c>
      <c r="J17" s="14">
        <f t="shared" si="1"/>
        <v>6603</v>
      </c>
      <c r="K17" s="7" t="s">
        <v>37</v>
      </c>
      <c r="L17" s="14">
        <v>6380</v>
      </c>
      <c r="M17" s="14">
        <v>6296</v>
      </c>
      <c r="N17" s="14">
        <v>6430</v>
      </c>
      <c r="O17" s="14">
        <v>6639</v>
      </c>
      <c r="P17" s="14">
        <v>6892</v>
      </c>
      <c r="Q17" s="14">
        <v>6506</v>
      </c>
      <c r="R17" s="14">
        <v>5797</v>
      </c>
      <c r="S17" s="14">
        <f t="shared" si="2"/>
        <v>6527</v>
      </c>
      <c r="T17" s="14">
        <f t="shared" si="3"/>
        <v>6420</v>
      </c>
    </row>
    <row r="18" spans="1:20" ht="14.25" customHeight="1">
      <c r="A18" s="8" t="s">
        <v>38</v>
      </c>
      <c r="B18" s="15">
        <v>5992</v>
      </c>
      <c r="C18" s="15">
        <v>6322</v>
      </c>
      <c r="D18" s="15">
        <v>6166</v>
      </c>
      <c r="E18" s="15">
        <v>5813</v>
      </c>
      <c r="F18" s="15">
        <v>5939</v>
      </c>
      <c r="G18" s="15">
        <v>6224</v>
      </c>
      <c r="H18" s="15">
        <v>5464</v>
      </c>
      <c r="I18" s="15">
        <f t="shared" si="0"/>
        <v>6046</v>
      </c>
      <c r="J18" s="15">
        <f t="shared" si="1"/>
        <v>5989</v>
      </c>
      <c r="K18" s="8" t="s">
        <v>38</v>
      </c>
      <c r="L18" s="15">
        <v>6654</v>
      </c>
      <c r="M18" s="15">
        <v>6807</v>
      </c>
      <c r="N18" s="15">
        <v>6958</v>
      </c>
      <c r="O18" s="15">
        <v>7046</v>
      </c>
      <c r="P18" s="15">
        <v>6984</v>
      </c>
      <c r="Q18" s="15">
        <v>6535</v>
      </c>
      <c r="R18" s="15">
        <v>5834</v>
      </c>
      <c r="S18" s="15">
        <f t="shared" si="2"/>
        <v>6890</v>
      </c>
      <c r="T18" s="15">
        <f t="shared" si="3"/>
        <v>6688</v>
      </c>
    </row>
    <row r="19" spans="1:20" ht="14.25" customHeight="1">
      <c r="A19" s="6" t="s">
        <v>39</v>
      </c>
      <c r="B19" s="13">
        <v>5678</v>
      </c>
      <c r="C19" s="13">
        <v>6969</v>
      </c>
      <c r="D19" s="13">
        <v>5706</v>
      </c>
      <c r="E19" s="13">
        <v>5700</v>
      </c>
      <c r="F19" s="13">
        <v>5445</v>
      </c>
      <c r="G19" s="13">
        <v>6296</v>
      </c>
      <c r="H19" s="13">
        <v>5520</v>
      </c>
      <c r="I19" s="13">
        <f t="shared" si="0"/>
        <v>5900</v>
      </c>
      <c r="J19" s="13">
        <f t="shared" si="1"/>
        <v>5902</v>
      </c>
      <c r="K19" s="6" t="s">
        <v>39</v>
      </c>
      <c r="L19" s="13">
        <v>6463</v>
      </c>
      <c r="M19" s="13">
        <v>5469</v>
      </c>
      <c r="N19" s="13">
        <v>6244</v>
      </c>
      <c r="O19" s="13">
        <v>6440</v>
      </c>
      <c r="P19" s="13">
        <v>6523</v>
      </c>
      <c r="Q19" s="13">
        <v>5018</v>
      </c>
      <c r="R19" s="13">
        <v>6081</v>
      </c>
      <c r="S19" s="13">
        <f t="shared" si="2"/>
        <v>6228</v>
      </c>
      <c r="T19" s="13">
        <f t="shared" si="3"/>
        <v>6034</v>
      </c>
    </row>
    <row r="20" spans="1:20" ht="14.25" customHeight="1">
      <c r="A20" s="7" t="s">
        <v>40</v>
      </c>
      <c r="B20" s="14">
        <v>6649</v>
      </c>
      <c r="C20" s="14">
        <v>6744</v>
      </c>
      <c r="D20" s="14">
        <v>6730</v>
      </c>
      <c r="E20" s="14">
        <v>6511</v>
      </c>
      <c r="F20" s="14">
        <v>6574</v>
      </c>
      <c r="G20" s="14">
        <v>6431</v>
      </c>
      <c r="H20" s="14">
        <v>5798</v>
      </c>
      <c r="I20" s="14">
        <f t="shared" si="0"/>
        <v>6642</v>
      </c>
      <c r="J20" s="14">
        <f t="shared" si="1"/>
        <v>6491</v>
      </c>
      <c r="K20" s="7" t="s">
        <v>40</v>
      </c>
      <c r="L20" s="14">
        <v>5890</v>
      </c>
      <c r="M20" s="14">
        <v>5359</v>
      </c>
      <c r="N20" s="14">
        <v>6247</v>
      </c>
      <c r="O20" s="14">
        <v>6366</v>
      </c>
      <c r="P20" s="14">
        <v>5890</v>
      </c>
      <c r="Q20" s="14">
        <v>6590</v>
      </c>
      <c r="R20" s="14">
        <v>6188</v>
      </c>
      <c r="S20" s="14">
        <f t="shared" si="2"/>
        <v>5950</v>
      </c>
      <c r="T20" s="14">
        <f t="shared" si="3"/>
        <v>6076</v>
      </c>
    </row>
    <row r="21" spans="1:20" ht="14.25" customHeight="1">
      <c r="A21" s="7" t="s">
        <v>41</v>
      </c>
      <c r="B21" s="14">
        <v>6756</v>
      </c>
      <c r="C21" s="14">
        <v>6431</v>
      </c>
      <c r="D21" s="14">
        <v>6274</v>
      </c>
      <c r="E21" s="14">
        <v>6503</v>
      </c>
      <c r="F21" s="14">
        <v>6894</v>
      </c>
      <c r="G21" s="14">
        <v>5842</v>
      </c>
      <c r="H21" s="14">
        <v>5696</v>
      </c>
      <c r="I21" s="14">
        <f t="shared" si="0"/>
        <v>6572</v>
      </c>
      <c r="J21" s="14">
        <f t="shared" si="1"/>
        <v>6342</v>
      </c>
      <c r="K21" s="7" t="s">
        <v>41</v>
      </c>
      <c r="L21" s="14">
        <v>5547</v>
      </c>
      <c r="M21" s="14">
        <v>5421</v>
      </c>
      <c r="N21" s="14">
        <v>6752</v>
      </c>
      <c r="O21" s="14">
        <v>6514</v>
      </c>
      <c r="P21" s="14">
        <v>5992</v>
      </c>
      <c r="Q21" s="14">
        <v>6703</v>
      </c>
      <c r="R21" s="14">
        <v>6267</v>
      </c>
      <c r="S21" s="14">
        <f t="shared" si="2"/>
        <v>6045</v>
      </c>
      <c r="T21" s="14">
        <f t="shared" si="3"/>
        <v>6171</v>
      </c>
    </row>
    <row r="22" spans="1:20" ht="14.25" customHeight="1">
      <c r="A22" s="7" t="s">
        <v>42</v>
      </c>
      <c r="B22" s="14">
        <v>6308</v>
      </c>
      <c r="C22" s="14">
        <v>6334</v>
      </c>
      <c r="D22" s="14">
        <v>5957</v>
      </c>
      <c r="E22" s="14">
        <v>6665</v>
      </c>
      <c r="F22" s="14">
        <v>6743</v>
      </c>
      <c r="G22" s="14">
        <v>6634</v>
      </c>
      <c r="H22" s="14">
        <v>5349</v>
      </c>
      <c r="I22" s="14">
        <f t="shared" si="0"/>
        <v>6401</v>
      </c>
      <c r="J22" s="14">
        <f t="shared" si="1"/>
        <v>6284</v>
      </c>
      <c r="K22" s="7" t="s">
        <v>42</v>
      </c>
      <c r="L22" s="14">
        <v>6482</v>
      </c>
      <c r="M22" s="14">
        <v>7203</v>
      </c>
      <c r="N22" s="14">
        <v>8039</v>
      </c>
      <c r="O22" s="14">
        <v>6447</v>
      </c>
      <c r="P22" s="14">
        <v>5938</v>
      </c>
      <c r="Q22" s="14">
        <v>6519</v>
      </c>
      <c r="R22" s="14">
        <v>5728</v>
      </c>
      <c r="S22" s="14">
        <f t="shared" si="2"/>
        <v>6822</v>
      </c>
      <c r="T22" s="14">
        <f t="shared" si="3"/>
        <v>6622</v>
      </c>
    </row>
    <row r="23" spans="1:20" ht="14.25" customHeight="1">
      <c r="A23" s="7" t="s">
        <v>43</v>
      </c>
      <c r="B23" s="14">
        <v>6470</v>
      </c>
      <c r="C23" s="14">
        <v>5988</v>
      </c>
      <c r="D23" s="14">
        <v>6061</v>
      </c>
      <c r="E23" s="14">
        <v>5816</v>
      </c>
      <c r="F23" s="14">
        <v>5598</v>
      </c>
      <c r="G23" s="14">
        <v>6309</v>
      </c>
      <c r="H23" s="14">
        <v>6116</v>
      </c>
      <c r="I23" s="14">
        <f t="shared" si="0"/>
        <v>5987</v>
      </c>
      <c r="J23" s="14">
        <f t="shared" si="1"/>
        <v>6051</v>
      </c>
      <c r="K23" s="7" t="s">
        <v>43</v>
      </c>
      <c r="L23" s="14">
        <v>6612</v>
      </c>
      <c r="M23" s="14">
        <v>6403</v>
      </c>
      <c r="N23" s="14">
        <v>6783</v>
      </c>
      <c r="O23" s="14">
        <v>6395</v>
      </c>
      <c r="P23" s="14">
        <v>6060</v>
      </c>
      <c r="Q23" s="14">
        <v>6148</v>
      </c>
      <c r="R23" s="14">
        <v>6193</v>
      </c>
      <c r="S23" s="14">
        <f t="shared" si="2"/>
        <v>6451</v>
      </c>
      <c r="T23" s="14">
        <f t="shared" si="3"/>
        <v>6371</v>
      </c>
    </row>
    <row r="24" spans="1:20" ht="14.25" customHeight="1">
      <c r="A24" s="8" t="s">
        <v>44</v>
      </c>
      <c r="B24" s="15">
        <v>5855</v>
      </c>
      <c r="C24" s="15">
        <v>6639</v>
      </c>
      <c r="D24" s="15">
        <v>6255</v>
      </c>
      <c r="E24" s="15">
        <v>6136</v>
      </c>
      <c r="F24" s="15">
        <v>6030</v>
      </c>
      <c r="G24" s="15">
        <v>6008</v>
      </c>
      <c r="H24" s="15">
        <v>5708</v>
      </c>
      <c r="I24" s="15">
        <f t="shared" si="0"/>
        <v>6183</v>
      </c>
      <c r="J24" s="15">
        <f t="shared" si="1"/>
        <v>6090</v>
      </c>
      <c r="K24" s="8" t="s">
        <v>44</v>
      </c>
      <c r="L24" s="15">
        <v>6222</v>
      </c>
      <c r="M24" s="15">
        <v>6225</v>
      </c>
      <c r="N24" s="15">
        <v>6895</v>
      </c>
      <c r="O24" s="15">
        <v>6154</v>
      </c>
      <c r="P24" s="15">
        <v>6525</v>
      </c>
      <c r="Q24" s="15">
        <v>6478</v>
      </c>
      <c r="R24" s="15">
        <v>5669</v>
      </c>
      <c r="S24" s="15">
        <f t="shared" si="2"/>
        <v>6404</v>
      </c>
      <c r="T24" s="15">
        <f t="shared" si="3"/>
        <v>6310</v>
      </c>
    </row>
    <row r="25" spans="1:20" ht="14.25" customHeight="1">
      <c r="A25" s="6" t="s">
        <v>45</v>
      </c>
      <c r="B25" s="13">
        <v>6098</v>
      </c>
      <c r="C25" s="13">
        <v>6419</v>
      </c>
      <c r="D25" s="13">
        <v>5728</v>
      </c>
      <c r="E25" s="13">
        <v>6263</v>
      </c>
      <c r="F25" s="13">
        <v>5485</v>
      </c>
      <c r="G25" s="13">
        <v>4801</v>
      </c>
      <c r="H25" s="13">
        <v>5844</v>
      </c>
      <c r="I25" s="13">
        <f t="shared" si="0"/>
        <v>5999</v>
      </c>
      <c r="J25" s="13">
        <f t="shared" si="1"/>
        <v>5805</v>
      </c>
      <c r="K25" s="6" t="s">
        <v>45</v>
      </c>
      <c r="L25" s="13">
        <v>7342</v>
      </c>
      <c r="M25" s="13">
        <v>6732</v>
      </c>
      <c r="N25" s="13">
        <v>7091</v>
      </c>
      <c r="O25" s="13">
        <v>7092</v>
      </c>
      <c r="P25" s="13">
        <v>7327</v>
      </c>
      <c r="Q25" s="13">
        <v>6557</v>
      </c>
      <c r="R25" s="13">
        <v>5357</v>
      </c>
      <c r="S25" s="13">
        <f t="shared" si="2"/>
        <v>7117</v>
      </c>
      <c r="T25" s="13">
        <f t="shared" si="3"/>
        <v>6785</v>
      </c>
    </row>
    <row r="26" spans="1:20" ht="14.25" customHeight="1">
      <c r="A26" s="7" t="s">
        <v>46</v>
      </c>
      <c r="B26" s="14">
        <v>4941</v>
      </c>
      <c r="C26" s="14">
        <v>4891</v>
      </c>
      <c r="D26" s="14">
        <v>4483</v>
      </c>
      <c r="E26" s="14">
        <v>5129</v>
      </c>
      <c r="F26" s="14">
        <v>5628</v>
      </c>
      <c r="G26" s="14">
        <v>4157</v>
      </c>
      <c r="H26" s="14">
        <v>5417</v>
      </c>
      <c r="I26" s="14">
        <f t="shared" si="0"/>
        <v>5014</v>
      </c>
      <c r="J26" s="14">
        <f t="shared" si="1"/>
        <v>4949</v>
      </c>
      <c r="K26" s="7" t="s">
        <v>46</v>
      </c>
      <c r="L26" s="14">
        <v>7337</v>
      </c>
      <c r="M26" s="14">
        <v>7295</v>
      </c>
      <c r="N26" s="14">
        <v>6962</v>
      </c>
      <c r="O26" s="14">
        <v>7226</v>
      </c>
      <c r="P26" s="14">
        <v>6938</v>
      </c>
      <c r="Q26" s="14">
        <v>5948</v>
      </c>
      <c r="R26" s="14">
        <v>4784</v>
      </c>
      <c r="S26" s="14">
        <f t="shared" si="2"/>
        <v>7152</v>
      </c>
      <c r="T26" s="14">
        <f t="shared" si="3"/>
        <v>6641</v>
      </c>
    </row>
    <row r="27" spans="1:20" ht="14.25" customHeight="1">
      <c r="A27" s="7" t="s">
        <v>47</v>
      </c>
      <c r="B27" s="14">
        <v>4689</v>
      </c>
      <c r="C27" s="14">
        <v>4708</v>
      </c>
      <c r="D27" s="14">
        <v>4289</v>
      </c>
      <c r="E27" s="14">
        <v>4673</v>
      </c>
      <c r="F27" s="14">
        <v>4508</v>
      </c>
      <c r="G27" s="14">
        <v>5708</v>
      </c>
      <c r="H27" s="14">
        <v>5707</v>
      </c>
      <c r="I27" s="14">
        <f t="shared" si="0"/>
        <v>4573</v>
      </c>
      <c r="J27" s="14">
        <f t="shared" si="1"/>
        <v>4897</v>
      </c>
      <c r="K27" s="7" t="s">
        <v>47</v>
      </c>
      <c r="L27" s="14">
        <v>6788</v>
      </c>
      <c r="M27" s="14">
        <v>6789</v>
      </c>
      <c r="N27" s="14">
        <v>6578</v>
      </c>
      <c r="O27" s="14">
        <v>6551</v>
      </c>
      <c r="P27" s="14">
        <v>6774</v>
      </c>
      <c r="Q27" s="14">
        <v>5820</v>
      </c>
      <c r="R27" s="14">
        <v>5342</v>
      </c>
      <c r="S27" s="14">
        <f t="shared" si="2"/>
        <v>6696</v>
      </c>
      <c r="T27" s="14">
        <f t="shared" si="3"/>
        <v>6377</v>
      </c>
    </row>
    <row r="28" spans="1:20" ht="14.25" customHeight="1">
      <c r="A28" s="7" t="s">
        <v>48</v>
      </c>
      <c r="B28" s="14">
        <v>4431</v>
      </c>
      <c r="C28" s="14">
        <v>4672</v>
      </c>
      <c r="D28" s="14">
        <v>4399</v>
      </c>
      <c r="E28" s="14">
        <v>4947</v>
      </c>
      <c r="F28" s="14">
        <v>4919</v>
      </c>
      <c r="G28" s="14">
        <v>5408</v>
      </c>
      <c r="H28" s="14">
        <v>5396</v>
      </c>
      <c r="I28" s="14">
        <f t="shared" si="0"/>
        <v>4674</v>
      </c>
      <c r="J28" s="14">
        <f t="shared" si="1"/>
        <v>4882</v>
      </c>
      <c r="K28" s="7" t="s">
        <v>48</v>
      </c>
      <c r="L28" s="14">
        <v>6318</v>
      </c>
      <c r="M28" s="14">
        <v>6457</v>
      </c>
      <c r="N28" s="14">
        <v>6102</v>
      </c>
      <c r="O28" s="14">
        <v>6186</v>
      </c>
      <c r="P28" s="14">
        <v>6419</v>
      </c>
      <c r="Q28" s="14">
        <v>5694</v>
      </c>
      <c r="R28" s="14">
        <v>5242</v>
      </c>
      <c r="S28" s="14">
        <f t="shared" si="2"/>
        <v>6296</v>
      </c>
      <c r="T28" s="14">
        <f t="shared" si="3"/>
        <v>6060</v>
      </c>
    </row>
    <row r="29" spans="1:20" ht="14.25" customHeight="1">
      <c r="A29" s="7" t="s">
        <v>49</v>
      </c>
      <c r="B29" s="14">
        <v>3947</v>
      </c>
      <c r="C29" s="14">
        <v>4185</v>
      </c>
      <c r="D29" s="14">
        <v>3861</v>
      </c>
      <c r="E29" s="14">
        <v>4167</v>
      </c>
      <c r="F29" s="14">
        <v>4681</v>
      </c>
      <c r="G29" s="14">
        <v>4860</v>
      </c>
      <c r="H29" s="14">
        <v>4127</v>
      </c>
      <c r="I29" s="14">
        <f t="shared" si="0"/>
        <v>4168</v>
      </c>
      <c r="J29" s="14">
        <f t="shared" si="1"/>
        <v>4261</v>
      </c>
      <c r="K29" s="7" t="s">
        <v>49</v>
      </c>
      <c r="L29" s="14">
        <v>6017</v>
      </c>
      <c r="M29" s="14">
        <v>6382</v>
      </c>
      <c r="N29" s="14">
        <v>6322</v>
      </c>
      <c r="O29" s="14">
        <v>6365</v>
      </c>
      <c r="P29" s="14">
        <v>6366</v>
      </c>
      <c r="Q29" s="14">
        <v>5547</v>
      </c>
      <c r="R29" s="14">
        <v>4709</v>
      </c>
      <c r="S29" s="14">
        <f t="shared" si="2"/>
        <v>6290</v>
      </c>
      <c r="T29" s="14">
        <f t="shared" si="3"/>
        <v>5958</v>
      </c>
    </row>
    <row r="30" spans="1:20" ht="14.25" customHeight="1">
      <c r="A30" s="8" t="s">
        <v>50</v>
      </c>
      <c r="B30" s="15">
        <v>3157</v>
      </c>
      <c r="C30" s="15">
        <v>3179</v>
      </c>
      <c r="D30" s="15">
        <v>2903</v>
      </c>
      <c r="E30" s="15">
        <v>3270</v>
      </c>
      <c r="F30" s="15">
        <v>3647</v>
      </c>
      <c r="G30" s="15">
        <v>3495</v>
      </c>
      <c r="H30" s="15">
        <v>2628</v>
      </c>
      <c r="I30" s="15">
        <f t="shared" si="0"/>
        <v>3231</v>
      </c>
      <c r="J30" s="15">
        <f t="shared" si="1"/>
        <v>3183</v>
      </c>
      <c r="K30" s="8" t="s">
        <v>50</v>
      </c>
      <c r="L30" s="15">
        <v>5128</v>
      </c>
      <c r="M30" s="15">
        <v>5579</v>
      </c>
      <c r="N30" s="15">
        <v>4752</v>
      </c>
      <c r="O30" s="15">
        <v>5611</v>
      </c>
      <c r="P30" s="15">
        <v>6024</v>
      </c>
      <c r="Q30" s="15">
        <v>4713</v>
      </c>
      <c r="R30" s="15">
        <v>3762</v>
      </c>
      <c r="S30" s="15">
        <f t="shared" si="2"/>
        <v>5419</v>
      </c>
      <c r="T30" s="15">
        <f t="shared" si="3"/>
        <v>5081</v>
      </c>
    </row>
    <row r="31" spans="1:20" ht="14.25" customHeight="1">
      <c r="A31" s="6" t="s">
        <v>51</v>
      </c>
      <c r="B31" s="13">
        <f t="shared" ref="B31:J31" si="4">SUM(B7:B30)</f>
        <v>111397</v>
      </c>
      <c r="C31" s="13">
        <f t="shared" si="4"/>
        <v>115633</v>
      </c>
      <c r="D31" s="13">
        <f t="shared" si="4"/>
        <v>110156</v>
      </c>
      <c r="E31" s="13">
        <f t="shared" si="4"/>
        <v>112384</v>
      </c>
      <c r="F31" s="13">
        <f t="shared" si="4"/>
        <v>115192</v>
      </c>
      <c r="G31" s="13">
        <f t="shared" si="4"/>
        <v>113537</v>
      </c>
      <c r="H31" s="13">
        <f t="shared" si="4"/>
        <v>100954</v>
      </c>
      <c r="I31" s="13">
        <f t="shared" si="4"/>
        <v>112953</v>
      </c>
      <c r="J31" s="13">
        <f t="shared" si="4"/>
        <v>111319</v>
      </c>
      <c r="K31" s="6" t="s">
        <v>51</v>
      </c>
      <c r="L31" s="13">
        <f t="shared" ref="L31:T31" si="5">SUM(L7:L30)</f>
        <v>123971</v>
      </c>
      <c r="M31" s="13">
        <f t="shared" si="5"/>
        <v>125431</v>
      </c>
      <c r="N31" s="13">
        <f t="shared" si="5"/>
        <v>129678</v>
      </c>
      <c r="O31" s="13">
        <f t="shared" si="5"/>
        <v>127381</v>
      </c>
      <c r="P31" s="13">
        <f t="shared" si="5"/>
        <v>128625</v>
      </c>
      <c r="Q31" s="13">
        <f t="shared" si="5"/>
        <v>124872</v>
      </c>
      <c r="R31" s="13">
        <f t="shared" si="5"/>
        <v>103866</v>
      </c>
      <c r="S31" s="13">
        <f t="shared" si="5"/>
        <v>127016</v>
      </c>
      <c r="T31" s="13">
        <f t="shared" si="5"/>
        <v>123401</v>
      </c>
    </row>
    <row r="32" spans="1:20" ht="14.25" customHeight="1">
      <c r="A32" s="8" t="s">
        <v>52</v>
      </c>
      <c r="B32" s="15">
        <f t="shared" ref="B32:J32" si="6">ROUND(AVERAGE(B7:B30),0)</f>
        <v>4642</v>
      </c>
      <c r="C32" s="15">
        <f t="shared" si="6"/>
        <v>4818</v>
      </c>
      <c r="D32" s="15">
        <f t="shared" si="6"/>
        <v>4590</v>
      </c>
      <c r="E32" s="15">
        <f t="shared" si="6"/>
        <v>4683</v>
      </c>
      <c r="F32" s="15">
        <f t="shared" si="6"/>
        <v>4800</v>
      </c>
      <c r="G32" s="15">
        <f t="shared" si="6"/>
        <v>4731</v>
      </c>
      <c r="H32" s="15">
        <f t="shared" si="6"/>
        <v>4206</v>
      </c>
      <c r="I32" s="15">
        <f t="shared" si="6"/>
        <v>4706</v>
      </c>
      <c r="J32" s="15">
        <f t="shared" si="6"/>
        <v>4638</v>
      </c>
      <c r="K32" s="8" t="s">
        <v>52</v>
      </c>
      <c r="L32" s="15">
        <f t="shared" ref="L32:T32" si="7">ROUND(AVERAGE(L7:L30),0)</f>
        <v>5165</v>
      </c>
      <c r="M32" s="15">
        <f t="shared" si="7"/>
        <v>5226</v>
      </c>
      <c r="N32" s="15">
        <f t="shared" si="7"/>
        <v>5403</v>
      </c>
      <c r="O32" s="15">
        <f t="shared" si="7"/>
        <v>5308</v>
      </c>
      <c r="P32" s="15">
        <f t="shared" si="7"/>
        <v>5359</v>
      </c>
      <c r="Q32" s="15">
        <f t="shared" si="7"/>
        <v>5203</v>
      </c>
      <c r="R32" s="15">
        <f t="shared" si="7"/>
        <v>4328</v>
      </c>
      <c r="S32" s="15">
        <f t="shared" si="7"/>
        <v>5292</v>
      </c>
      <c r="T32" s="15">
        <f t="shared" si="7"/>
        <v>5142</v>
      </c>
    </row>
    <row r="33" spans="1:20" ht="14.25" customHeight="1">
      <c r="A33" s="6" t="s">
        <v>53</v>
      </c>
      <c r="B33" s="6" t="str">
        <f>A13</f>
        <v>06~07시</v>
      </c>
      <c r="C33" s="6" t="str">
        <f>A13</f>
        <v>06~07시</v>
      </c>
      <c r="D33" s="6" t="str">
        <f>A13</f>
        <v>06~07시</v>
      </c>
      <c r="E33" s="6" t="str">
        <f>A13</f>
        <v>06~07시</v>
      </c>
      <c r="F33" s="6" t="str">
        <f>A13</f>
        <v>06~07시</v>
      </c>
      <c r="G33" s="6" t="str">
        <f>A16</f>
        <v>09~10시</v>
      </c>
      <c r="H33" s="6" t="str">
        <f>A17</f>
        <v>10~11시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K26</f>
        <v>19~20시</v>
      </c>
      <c r="N33" s="6" t="str">
        <f>K22</f>
        <v>15~16시</v>
      </c>
      <c r="O33" s="6" t="str">
        <f>K26</f>
        <v>19~20시</v>
      </c>
      <c r="P33" s="6" t="str">
        <f>K25</f>
        <v>18~19시</v>
      </c>
      <c r="Q33" s="6" t="str">
        <f>K21</f>
        <v>14~15시</v>
      </c>
      <c r="R33" s="6" t="str">
        <f>K21</f>
        <v>14~15시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8042</v>
      </c>
      <c r="C34" s="14">
        <f t="shared" si="8"/>
        <v>7202</v>
      </c>
      <c r="D34" s="14">
        <f t="shared" si="8"/>
        <v>7499</v>
      </c>
      <c r="E34" s="14">
        <f t="shared" si="8"/>
        <v>7207</v>
      </c>
      <c r="F34" s="14">
        <f t="shared" si="8"/>
        <v>7363</v>
      </c>
      <c r="G34" s="14">
        <f t="shared" si="8"/>
        <v>6939</v>
      </c>
      <c r="H34" s="14">
        <f t="shared" si="8"/>
        <v>6841</v>
      </c>
      <c r="I34" s="14">
        <f t="shared" si="8"/>
        <v>7463</v>
      </c>
      <c r="J34" s="14">
        <f t="shared" si="8"/>
        <v>6603</v>
      </c>
      <c r="K34" s="7" t="s">
        <v>54</v>
      </c>
      <c r="L34" s="14">
        <f t="shared" ref="L34:T34" si="9">MAX(L7:L30)</f>
        <v>7342</v>
      </c>
      <c r="M34" s="14">
        <f t="shared" si="9"/>
        <v>7295</v>
      </c>
      <c r="N34" s="14">
        <f t="shared" si="9"/>
        <v>8039</v>
      </c>
      <c r="O34" s="14">
        <f t="shared" si="9"/>
        <v>7226</v>
      </c>
      <c r="P34" s="14">
        <f t="shared" si="9"/>
        <v>7327</v>
      </c>
      <c r="Q34" s="14">
        <f t="shared" si="9"/>
        <v>6703</v>
      </c>
      <c r="R34" s="14">
        <f t="shared" si="9"/>
        <v>6267</v>
      </c>
      <c r="S34" s="14">
        <f t="shared" si="9"/>
        <v>7152</v>
      </c>
      <c r="T34" s="14">
        <f t="shared" si="9"/>
        <v>6785</v>
      </c>
    </row>
    <row r="35" spans="1:20" ht="14.25" customHeight="1">
      <c r="A35" s="8" t="s">
        <v>55</v>
      </c>
      <c r="B35" s="11">
        <f t="shared" ref="B35:J35" si="10">ROUND(B34/B31%,2)</f>
        <v>7.22</v>
      </c>
      <c r="C35" s="11">
        <f t="shared" si="10"/>
        <v>6.23</v>
      </c>
      <c r="D35" s="11">
        <f t="shared" si="10"/>
        <v>6.81</v>
      </c>
      <c r="E35" s="11">
        <f t="shared" si="10"/>
        <v>6.41</v>
      </c>
      <c r="F35" s="11">
        <f t="shared" si="10"/>
        <v>6.39</v>
      </c>
      <c r="G35" s="11">
        <f t="shared" si="10"/>
        <v>6.11</v>
      </c>
      <c r="H35" s="11">
        <f t="shared" si="10"/>
        <v>6.78</v>
      </c>
      <c r="I35" s="11">
        <f t="shared" si="10"/>
        <v>6.61</v>
      </c>
      <c r="J35" s="11">
        <f t="shared" si="10"/>
        <v>5.93</v>
      </c>
      <c r="K35" s="8" t="s">
        <v>55</v>
      </c>
      <c r="L35" s="11">
        <f t="shared" ref="L35:T35" si="11">ROUND(L34/L31%,2)</f>
        <v>5.92</v>
      </c>
      <c r="M35" s="11">
        <f t="shared" si="11"/>
        <v>5.82</v>
      </c>
      <c r="N35" s="11">
        <f t="shared" si="11"/>
        <v>6.2</v>
      </c>
      <c r="O35" s="11">
        <f t="shared" si="11"/>
        <v>5.67</v>
      </c>
      <c r="P35" s="11">
        <f t="shared" si="11"/>
        <v>5.7</v>
      </c>
      <c r="Q35" s="11">
        <f t="shared" si="11"/>
        <v>5.37</v>
      </c>
      <c r="R35" s="11">
        <f t="shared" si="11"/>
        <v>6.03</v>
      </c>
      <c r="S35" s="11">
        <f t="shared" si="11"/>
        <v>5.63</v>
      </c>
      <c r="T35" s="11">
        <f t="shared" si="11"/>
        <v>5.5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237709</v>
      </c>
      <c r="D39" s="16">
        <v>109729</v>
      </c>
      <c r="E39" s="17">
        <v>127980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0.46200000000000002</v>
      </c>
      <c r="E40" s="19">
        <f>ROUND(E39/C39,3)</f>
        <v>0.53800000000000003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239969</v>
      </c>
      <c r="D41" s="16">
        <v>112953</v>
      </c>
      <c r="E41" s="17">
        <v>127016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0.47099999999999997</v>
      </c>
      <c r="E42" s="19">
        <f>ROUND(E41/C41,3)</f>
        <v>0.52900000000000003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2260</v>
      </c>
      <c r="D43" s="16">
        <f>D41-D39</f>
        <v>3224</v>
      </c>
      <c r="E43" s="17">
        <f>E41-E39</f>
        <v>-964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9.5074229414956937E-3</v>
      </c>
      <c r="D44" s="18">
        <f>(D41-D39)/D39</f>
        <v>2.9381476182230769E-2</v>
      </c>
      <c r="E44" s="19">
        <f>(E41-E39)/E39</f>
        <v>-7.5324269417096417E-3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&amp;C- 121 -</oddFooter>
    <firstFooter>&amp;C- 120 -</firstFooter>
  </headerFooter>
  <drawing r:id="rId2"/>
</worksheet>
</file>

<file path=xl/worksheets/sheet31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343</v>
      </c>
      <c r="B1" s="2"/>
      <c r="C1" s="2"/>
      <c r="D1" s="2"/>
      <c r="E1" s="2"/>
      <c r="F1" s="2" t="s">
        <v>344</v>
      </c>
      <c r="G1" s="2"/>
      <c r="H1" s="2"/>
      <c r="I1" s="2"/>
      <c r="J1" s="2"/>
      <c r="K1" s="2" t="s">
        <v>346</v>
      </c>
      <c r="L1" s="2"/>
      <c r="M1" s="2"/>
      <c r="N1" s="2"/>
      <c r="O1" s="2"/>
      <c r="P1" s="2" t="s">
        <v>347</v>
      </c>
      <c r="Q1" s="2"/>
      <c r="R1" s="2"/>
      <c r="S1" s="2"/>
      <c r="T1" s="2"/>
    </row>
    <row r="2" spans="1:20" ht="15.75" customHeight="1">
      <c r="A2" s="2" t="s">
        <v>86</v>
      </c>
      <c r="B2" s="2"/>
      <c r="C2" s="2"/>
      <c r="D2" s="2"/>
      <c r="E2" s="2"/>
      <c r="F2" s="2" t="s">
        <v>345</v>
      </c>
      <c r="G2" s="2"/>
      <c r="H2" s="2"/>
      <c r="I2" s="2"/>
      <c r="J2" s="2"/>
      <c r="K2" s="2" t="s">
        <v>86</v>
      </c>
      <c r="L2" s="2"/>
      <c r="M2" s="2"/>
      <c r="N2" s="2"/>
      <c r="O2" s="2"/>
      <c r="P2" s="2" t="s">
        <v>348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700</v>
      </c>
      <c r="C7" s="13">
        <v>727</v>
      </c>
      <c r="D7" s="13">
        <v>730</v>
      </c>
      <c r="E7" s="13">
        <v>761</v>
      </c>
      <c r="F7" s="13">
        <v>840</v>
      </c>
      <c r="G7" s="13">
        <v>859</v>
      </c>
      <c r="H7" s="13">
        <v>844</v>
      </c>
      <c r="I7" s="13">
        <f t="shared" ref="I7:I30" si="0">ROUND(AVERAGE(B7:F7),0)</f>
        <v>752</v>
      </c>
      <c r="J7" s="13">
        <f t="shared" ref="J7:J30" si="1">ROUND(AVERAGE(B7:H7),0)</f>
        <v>780</v>
      </c>
      <c r="K7" s="6" t="s">
        <v>27</v>
      </c>
      <c r="L7" s="13">
        <v>570</v>
      </c>
      <c r="M7" s="13">
        <v>723</v>
      </c>
      <c r="N7" s="13">
        <v>702</v>
      </c>
      <c r="O7" s="13">
        <v>767</v>
      </c>
      <c r="P7" s="13">
        <v>843</v>
      </c>
      <c r="Q7" s="13">
        <v>921</v>
      </c>
      <c r="R7" s="13">
        <v>817</v>
      </c>
      <c r="S7" s="13">
        <f t="shared" ref="S7:S30" si="2">ROUND(AVERAGE(L7:P7),0)</f>
        <v>721</v>
      </c>
      <c r="T7" s="13">
        <f t="shared" ref="T7:T30" si="3">ROUND(AVERAGE(L7:R7),0)</f>
        <v>763</v>
      </c>
    </row>
    <row r="8" spans="1:20" ht="14.25" customHeight="1">
      <c r="A8" s="7" t="s">
        <v>28</v>
      </c>
      <c r="B8" s="14">
        <v>420</v>
      </c>
      <c r="C8" s="14">
        <v>541</v>
      </c>
      <c r="D8" s="14">
        <v>607</v>
      </c>
      <c r="E8" s="14">
        <v>500</v>
      </c>
      <c r="F8" s="14">
        <v>539</v>
      </c>
      <c r="G8" s="14">
        <v>649</v>
      </c>
      <c r="H8" s="14">
        <v>532</v>
      </c>
      <c r="I8" s="14">
        <f t="shared" si="0"/>
        <v>521</v>
      </c>
      <c r="J8" s="14">
        <f t="shared" si="1"/>
        <v>541</v>
      </c>
      <c r="K8" s="7" t="s">
        <v>28</v>
      </c>
      <c r="L8" s="14">
        <v>390</v>
      </c>
      <c r="M8" s="14">
        <v>478</v>
      </c>
      <c r="N8" s="14">
        <v>469</v>
      </c>
      <c r="O8" s="14">
        <v>525</v>
      </c>
      <c r="P8" s="14">
        <v>561</v>
      </c>
      <c r="Q8" s="14">
        <v>636</v>
      </c>
      <c r="R8" s="14">
        <v>527</v>
      </c>
      <c r="S8" s="14">
        <f t="shared" si="2"/>
        <v>485</v>
      </c>
      <c r="T8" s="14">
        <f t="shared" si="3"/>
        <v>512</v>
      </c>
    </row>
    <row r="9" spans="1:20" ht="14.25" customHeight="1">
      <c r="A9" s="7" t="s">
        <v>29</v>
      </c>
      <c r="B9" s="14">
        <v>321</v>
      </c>
      <c r="C9" s="14">
        <v>386</v>
      </c>
      <c r="D9" s="14">
        <v>422</v>
      </c>
      <c r="E9" s="14">
        <v>394</v>
      </c>
      <c r="F9" s="14">
        <v>413</v>
      </c>
      <c r="G9" s="14">
        <v>465</v>
      </c>
      <c r="H9" s="14">
        <v>351</v>
      </c>
      <c r="I9" s="14">
        <f t="shared" si="0"/>
        <v>387</v>
      </c>
      <c r="J9" s="14">
        <f t="shared" si="1"/>
        <v>393</v>
      </c>
      <c r="K9" s="7" t="s">
        <v>29</v>
      </c>
      <c r="L9" s="14">
        <v>359</v>
      </c>
      <c r="M9" s="14">
        <v>407</v>
      </c>
      <c r="N9" s="14">
        <v>449</v>
      </c>
      <c r="O9" s="14">
        <v>443</v>
      </c>
      <c r="P9" s="14">
        <v>449</v>
      </c>
      <c r="Q9" s="14">
        <v>495</v>
      </c>
      <c r="R9" s="14">
        <v>385</v>
      </c>
      <c r="S9" s="14">
        <f t="shared" si="2"/>
        <v>421</v>
      </c>
      <c r="T9" s="14">
        <f t="shared" si="3"/>
        <v>427</v>
      </c>
    </row>
    <row r="10" spans="1:20" ht="14.25" customHeight="1">
      <c r="A10" s="7" t="s">
        <v>30</v>
      </c>
      <c r="B10" s="14">
        <v>333</v>
      </c>
      <c r="C10" s="14">
        <v>385</v>
      </c>
      <c r="D10" s="14">
        <v>417</v>
      </c>
      <c r="E10" s="14">
        <v>420</v>
      </c>
      <c r="F10" s="14">
        <v>424</v>
      </c>
      <c r="G10" s="14">
        <v>485</v>
      </c>
      <c r="H10" s="14">
        <v>391</v>
      </c>
      <c r="I10" s="14">
        <f t="shared" si="0"/>
        <v>396</v>
      </c>
      <c r="J10" s="14">
        <f t="shared" si="1"/>
        <v>408</v>
      </c>
      <c r="K10" s="7" t="s">
        <v>30</v>
      </c>
      <c r="L10" s="14">
        <v>379</v>
      </c>
      <c r="M10" s="14">
        <v>470</v>
      </c>
      <c r="N10" s="14">
        <v>456</v>
      </c>
      <c r="O10" s="14">
        <v>488</v>
      </c>
      <c r="P10" s="14">
        <v>490</v>
      </c>
      <c r="Q10" s="14">
        <v>566</v>
      </c>
      <c r="R10" s="14">
        <v>430</v>
      </c>
      <c r="S10" s="14">
        <f t="shared" si="2"/>
        <v>457</v>
      </c>
      <c r="T10" s="14">
        <f t="shared" si="3"/>
        <v>468</v>
      </c>
    </row>
    <row r="11" spans="1:20" ht="14.25" customHeight="1">
      <c r="A11" s="7" t="s">
        <v>31</v>
      </c>
      <c r="B11" s="14">
        <v>373</v>
      </c>
      <c r="C11" s="14">
        <v>455</v>
      </c>
      <c r="D11" s="14">
        <v>463</v>
      </c>
      <c r="E11" s="14">
        <v>465</v>
      </c>
      <c r="F11" s="14">
        <v>496</v>
      </c>
      <c r="G11" s="14">
        <v>533</v>
      </c>
      <c r="H11" s="14">
        <v>453</v>
      </c>
      <c r="I11" s="14">
        <f t="shared" si="0"/>
        <v>450</v>
      </c>
      <c r="J11" s="14">
        <f t="shared" si="1"/>
        <v>463</v>
      </c>
      <c r="K11" s="7" t="s">
        <v>31</v>
      </c>
      <c r="L11" s="14">
        <v>526</v>
      </c>
      <c r="M11" s="14">
        <v>597</v>
      </c>
      <c r="N11" s="14">
        <v>578</v>
      </c>
      <c r="O11" s="14">
        <v>622</v>
      </c>
      <c r="P11" s="14">
        <v>648</v>
      </c>
      <c r="Q11" s="14">
        <v>776</v>
      </c>
      <c r="R11" s="14">
        <v>548</v>
      </c>
      <c r="S11" s="14">
        <f t="shared" si="2"/>
        <v>594</v>
      </c>
      <c r="T11" s="14">
        <f t="shared" si="3"/>
        <v>614</v>
      </c>
    </row>
    <row r="12" spans="1:20" ht="14.25" customHeight="1">
      <c r="A12" s="8" t="s">
        <v>32</v>
      </c>
      <c r="B12" s="15">
        <v>612</v>
      </c>
      <c r="C12" s="15">
        <v>635</v>
      </c>
      <c r="D12" s="15">
        <v>655</v>
      </c>
      <c r="E12" s="15">
        <v>668</v>
      </c>
      <c r="F12" s="15">
        <v>669</v>
      </c>
      <c r="G12" s="15">
        <v>611</v>
      </c>
      <c r="H12" s="15">
        <v>421</v>
      </c>
      <c r="I12" s="15">
        <f t="shared" si="0"/>
        <v>648</v>
      </c>
      <c r="J12" s="15">
        <f t="shared" si="1"/>
        <v>610</v>
      </c>
      <c r="K12" s="8" t="s">
        <v>32</v>
      </c>
      <c r="L12" s="15">
        <v>1194</v>
      </c>
      <c r="M12" s="15">
        <v>1099</v>
      </c>
      <c r="N12" s="15">
        <v>1052</v>
      </c>
      <c r="O12" s="15">
        <v>1091</v>
      </c>
      <c r="P12" s="15">
        <v>1035</v>
      </c>
      <c r="Q12" s="15">
        <v>1130</v>
      </c>
      <c r="R12" s="15">
        <v>941</v>
      </c>
      <c r="S12" s="15">
        <f t="shared" si="2"/>
        <v>1094</v>
      </c>
      <c r="T12" s="15">
        <f t="shared" si="3"/>
        <v>1077</v>
      </c>
    </row>
    <row r="13" spans="1:20" ht="14.25" customHeight="1">
      <c r="A13" s="6" t="s">
        <v>33</v>
      </c>
      <c r="B13" s="13">
        <v>1387</v>
      </c>
      <c r="C13" s="13">
        <v>1333</v>
      </c>
      <c r="D13" s="13">
        <v>1179</v>
      </c>
      <c r="E13" s="13">
        <v>1224</v>
      </c>
      <c r="F13" s="13">
        <v>1314</v>
      </c>
      <c r="G13" s="13">
        <v>981</v>
      </c>
      <c r="H13" s="13">
        <v>622</v>
      </c>
      <c r="I13" s="13">
        <f t="shared" si="0"/>
        <v>1287</v>
      </c>
      <c r="J13" s="13">
        <f t="shared" si="1"/>
        <v>1149</v>
      </c>
      <c r="K13" s="6" t="s">
        <v>33</v>
      </c>
      <c r="L13" s="13">
        <v>2813</v>
      </c>
      <c r="M13" s="13">
        <v>2314</v>
      </c>
      <c r="N13" s="13">
        <v>2218</v>
      </c>
      <c r="O13" s="13">
        <v>2411</v>
      </c>
      <c r="P13" s="13">
        <v>2307</v>
      </c>
      <c r="Q13" s="13">
        <v>2055</v>
      </c>
      <c r="R13" s="13">
        <v>1331</v>
      </c>
      <c r="S13" s="13">
        <f t="shared" si="2"/>
        <v>2413</v>
      </c>
      <c r="T13" s="13">
        <f t="shared" si="3"/>
        <v>2207</v>
      </c>
    </row>
    <row r="14" spans="1:20" ht="14.25" customHeight="1">
      <c r="A14" s="7" t="s">
        <v>34</v>
      </c>
      <c r="B14" s="14">
        <v>2905</v>
      </c>
      <c r="C14" s="14">
        <v>2639</v>
      </c>
      <c r="D14" s="14">
        <v>2418</v>
      </c>
      <c r="E14" s="14">
        <v>2574</v>
      </c>
      <c r="F14" s="14">
        <v>2436</v>
      </c>
      <c r="G14" s="14">
        <v>1640</v>
      </c>
      <c r="H14" s="14">
        <v>822</v>
      </c>
      <c r="I14" s="14">
        <f t="shared" si="0"/>
        <v>2594</v>
      </c>
      <c r="J14" s="14">
        <f t="shared" si="1"/>
        <v>2205</v>
      </c>
      <c r="K14" s="7" t="s">
        <v>34</v>
      </c>
      <c r="L14" s="14">
        <v>4328</v>
      </c>
      <c r="M14" s="14">
        <v>4096</v>
      </c>
      <c r="N14" s="14">
        <v>4001</v>
      </c>
      <c r="O14" s="14">
        <v>4102</v>
      </c>
      <c r="P14" s="14">
        <v>4069</v>
      </c>
      <c r="Q14" s="14">
        <v>2942</v>
      </c>
      <c r="R14" s="14">
        <v>1548</v>
      </c>
      <c r="S14" s="14">
        <f t="shared" si="2"/>
        <v>4119</v>
      </c>
      <c r="T14" s="14">
        <f t="shared" si="3"/>
        <v>3584</v>
      </c>
    </row>
    <row r="15" spans="1:20" ht="14.25" customHeight="1">
      <c r="A15" s="7" t="s">
        <v>35</v>
      </c>
      <c r="B15" s="14">
        <v>3275</v>
      </c>
      <c r="C15" s="14">
        <v>3232</v>
      </c>
      <c r="D15" s="14">
        <v>3216</v>
      </c>
      <c r="E15" s="14">
        <v>3160</v>
      </c>
      <c r="F15" s="14">
        <v>3236</v>
      </c>
      <c r="G15" s="14">
        <v>2325</v>
      </c>
      <c r="H15" s="14">
        <v>1265</v>
      </c>
      <c r="I15" s="14">
        <f t="shared" si="0"/>
        <v>3224</v>
      </c>
      <c r="J15" s="14">
        <f t="shared" si="1"/>
        <v>2816</v>
      </c>
      <c r="K15" s="7" t="s">
        <v>35</v>
      </c>
      <c r="L15" s="14">
        <v>4223</v>
      </c>
      <c r="M15" s="14">
        <v>4213</v>
      </c>
      <c r="N15" s="14">
        <v>4203</v>
      </c>
      <c r="O15" s="14">
        <v>4262</v>
      </c>
      <c r="P15" s="14">
        <v>4280</v>
      </c>
      <c r="Q15" s="14">
        <v>3679</v>
      </c>
      <c r="R15" s="14">
        <v>2146</v>
      </c>
      <c r="S15" s="14">
        <f t="shared" si="2"/>
        <v>4236</v>
      </c>
      <c r="T15" s="14">
        <f t="shared" si="3"/>
        <v>3858</v>
      </c>
    </row>
    <row r="16" spans="1:20" ht="14.25" customHeight="1">
      <c r="A16" s="7" t="s">
        <v>36</v>
      </c>
      <c r="B16" s="14">
        <v>2982</v>
      </c>
      <c r="C16" s="14">
        <v>2855</v>
      </c>
      <c r="D16" s="14">
        <v>2875</v>
      </c>
      <c r="E16" s="14">
        <v>2964</v>
      </c>
      <c r="F16" s="14">
        <v>2907</v>
      </c>
      <c r="G16" s="14">
        <v>2532</v>
      </c>
      <c r="H16" s="14">
        <v>1643</v>
      </c>
      <c r="I16" s="14">
        <f t="shared" si="0"/>
        <v>2917</v>
      </c>
      <c r="J16" s="14">
        <f t="shared" si="1"/>
        <v>2680</v>
      </c>
      <c r="K16" s="7" t="s">
        <v>36</v>
      </c>
      <c r="L16" s="14">
        <v>3605</v>
      </c>
      <c r="M16" s="14">
        <v>3734</v>
      </c>
      <c r="N16" s="14">
        <v>3655</v>
      </c>
      <c r="O16" s="14">
        <v>3782</v>
      </c>
      <c r="P16" s="14">
        <v>3683</v>
      </c>
      <c r="Q16" s="14">
        <v>3569</v>
      </c>
      <c r="R16" s="14">
        <v>2709</v>
      </c>
      <c r="S16" s="14">
        <f t="shared" si="2"/>
        <v>3692</v>
      </c>
      <c r="T16" s="14">
        <f t="shared" si="3"/>
        <v>3534</v>
      </c>
    </row>
    <row r="17" spans="1:20" ht="14.25" customHeight="1">
      <c r="A17" s="7" t="s">
        <v>37</v>
      </c>
      <c r="B17" s="14">
        <v>2829</v>
      </c>
      <c r="C17" s="14">
        <v>2816</v>
      </c>
      <c r="D17" s="14">
        <v>2672</v>
      </c>
      <c r="E17" s="14">
        <v>2915</v>
      </c>
      <c r="F17" s="14">
        <v>2736</v>
      </c>
      <c r="G17" s="14">
        <v>2694</v>
      </c>
      <c r="H17" s="14">
        <v>2019</v>
      </c>
      <c r="I17" s="14">
        <f t="shared" si="0"/>
        <v>2794</v>
      </c>
      <c r="J17" s="14">
        <f t="shared" si="1"/>
        <v>2669</v>
      </c>
      <c r="K17" s="7" t="s">
        <v>37</v>
      </c>
      <c r="L17" s="14">
        <v>3498</v>
      </c>
      <c r="M17" s="14">
        <v>3592</v>
      </c>
      <c r="N17" s="14">
        <v>3489</v>
      </c>
      <c r="O17" s="14">
        <v>3602</v>
      </c>
      <c r="P17" s="14">
        <v>3493</v>
      </c>
      <c r="Q17" s="14">
        <v>3616</v>
      </c>
      <c r="R17" s="14">
        <v>2948</v>
      </c>
      <c r="S17" s="14">
        <f t="shared" si="2"/>
        <v>3535</v>
      </c>
      <c r="T17" s="14">
        <f t="shared" si="3"/>
        <v>3463</v>
      </c>
    </row>
    <row r="18" spans="1:20" ht="14.25" customHeight="1">
      <c r="A18" s="8" t="s">
        <v>38</v>
      </c>
      <c r="B18" s="15">
        <v>2529</v>
      </c>
      <c r="C18" s="15">
        <v>2589</v>
      </c>
      <c r="D18" s="15">
        <v>2561</v>
      </c>
      <c r="E18" s="15">
        <v>2548</v>
      </c>
      <c r="F18" s="15">
        <v>2846</v>
      </c>
      <c r="G18" s="15">
        <v>2988</v>
      </c>
      <c r="H18" s="15">
        <v>2132</v>
      </c>
      <c r="I18" s="15">
        <f t="shared" si="0"/>
        <v>2615</v>
      </c>
      <c r="J18" s="15">
        <f t="shared" si="1"/>
        <v>2599</v>
      </c>
      <c r="K18" s="8" t="s">
        <v>38</v>
      </c>
      <c r="L18" s="15">
        <v>3378</v>
      </c>
      <c r="M18" s="15">
        <v>3359</v>
      </c>
      <c r="N18" s="15">
        <v>3245</v>
      </c>
      <c r="O18" s="15">
        <v>3262</v>
      </c>
      <c r="P18" s="15">
        <v>3240</v>
      </c>
      <c r="Q18" s="15">
        <v>3489</v>
      </c>
      <c r="R18" s="15">
        <v>2760</v>
      </c>
      <c r="S18" s="15">
        <f t="shared" si="2"/>
        <v>3297</v>
      </c>
      <c r="T18" s="15">
        <f t="shared" si="3"/>
        <v>3248</v>
      </c>
    </row>
    <row r="19" spans="1:20" ht="14.25" customHeight="1">
      <c r="A19" s="6" t="s">
        <v>39</v>
      </c>
      <c r="B19" s="13">
        <v>2528</v>
      </c>
      <c r="C19" s="13">
        <v>2373</v>
      </c>
      <c r="D19" s="13">
        <v>2382</v>
      </c>
      <c r="E19" s="13">
        <v>2416</v>
      </c>
      <c r="F19" s="13">
        <v>2482</v>
      </c>
      <c r="G19" s="13">
        <v>3011</v>
      </c>
      <c r="H19" s="13">
        <v>2205</v>
      </c>
      <c r="I19" s="13">
        <f t="shared" si="0"/>
        <v>2436</v>
      </c>
      <c r="J19" s="13">
        <f t="shared" si="1"/>
        <v>2485</v>
      </c>
      <c r="K19" s="6" t="s">
        <v>39</v>
      </c>
      <c r="L19" s="13">
        <v>2990</v>
      </c>
      <c r="M19" s="13">
        <v>2956</v>
      </c>
      <c r="N19" s="13">
        <v>2979</v>
      </c>
      <c r="O19" s="13">
        <v>2956</v>
      </c>
      <c r="P19" s="13">
        <v>3061</v>
      </c>
      <c r="Q19" s="13">
        <v>3311</v>
      </c>
      <c r="R19" s="13">
        <v>2622</v>
      </c>
      <c r="S19" s="13">
        <f t="shared" si="2"/>
        <v>2988</v>
      </c>
      <c r="T19" s="13">
        <f t="shared" si="3"/>
        <v>2982</v>
      </c>
    </row>
    <row r="20" spans="1:20" ht="14.25" customHeight="1">
      <c r="A20" s="7" t="s">
        <v>40</v>
      </c>
      <c r="B20" s="14">
        <v>2816</v>
      </c>
      <c r="C20" s="14">
        <v>2843</v>
      </c>
      <c r="D20" s="14">
        <v>2755</v>
      </c>
      <c r="E20" s="14">
        <v>2663</v>
      </c>
      <c r="F20" s="14">
        <v>2616</v>
      </c>
      <c r="G20" s="14">
        <v>3233</v>
      </c>
      <c r="H20" s="14">
        <v>2479</v>
      </c>
      <c r="I20" s="14">
        <f t="shared" si="0"/>
        <v>2739</v>
      </c>
      <c r="J20" s="14">
        <f t="shared" si="1"/>
        <v>2772</v>
      </c>
      <c r="K20" s="7" t="s">
        <v>40</v>
      </c>
      <c r="L20" s="14">
        <v>2819</v>
      </c>
      <c r="M20" s="14">
        <v>2874</v>
      </c>
      <c r="N20" s="14">
        <v>2834</v>
      </c>
      <c r="O20" s="14">
        <v>2837</v>
      </c>
      <c r="P20" s="14">
        <v>2981</v>
      </c>
      <c r="Q20" s="14">
        <v>3409</v>
      </c>
      <c r="R20" s="14">
        <v>2592</v>
      </c>
      <c r="S20" s="14">
        <f t="shared" si="2"/>
        <v>2869</v>
      </c>
      <c r="T20" s="14">
        <f t="shared" si="3"/>
        <v>2907</v>
      </c>
    </row>
    <row r="21" spans="1:20" ht="14.25" customHeight="1">
      <c r="A21" s="7" t="s">
        <v>41</v>
      </c>
      <c r="B21" s="14">
        <v>3022</v>
      </c>
      <c r="C21" s="14">
        <v>3032</v>
      </c>
      <c r="D21" s="14">
        <v>2907</v>
      </c>
      <c r="E21" s="14">
        <v>2707</v>
      </c>
      <c r="F21" s="14">
        <v>2915</v>
      </c>
      <c r="G21" s="14">
        <v>3294</v>
      </c>
      <c r="H21" s="14">
        <v>2753</v>
      </c>
      <c r="I21" s="14">
        <f t="shared" si="0"/>
        <v>2917</v>
      </c>
      <c r="J21" s="14">
        <f t="shared" si="1"/>
        <v>2947</v>
      </c>
      <c r="K21" s="7" t="s">
        <v>41</v>
      </c>
      <c r="L21" s="14">
        <v>3077</v>
      </c>
      <c r="M21" s="14">
        <v>2921</v>
      </c>
      <c r="N21" s="14">
        <v>3053</v>
      </c>
      <c r="O21" s="14">
        <v>2544</v>
      </c>
      <c r="P21" s="14">
        <v>2911</v>
      </c>
      <c r="Q21" s="14">
        <v>3402</v>
      </c>
      <c r="R21" s="14">
        <v>2636</v>
      </c>
      <c r="S21" s="14">
        <f t="shared" si="2"/>
        <v>2901</v>
      </c>
      <c r="T21" s="14">
        <f t="shared" si="3"/>
        <v>2935</v>
      </c>
    </row>
    <row r="22" spans="1:20" ht="14.25" customHeight="1">
      <c r="A22" s="7" t="s">
        <v>42</v>
      </c>
      <c r="B22" s="14">
        <v>2945</v>
      </c>
      <c r="C22" s="14">
        <v>3043</v>
      </c>
      <c r="D22" s="14">
        <v>2842</v>
      </c>
      <c r="E22" s="14">
        <v>3042</v>
      </c>
      <c r="F22" s="14">
        <v>2867</v>
      </c>
      <c r="G22" s="14">
        <v>3346</v>
      </c>
      <c r="H22" s="14">
        <v>2967</v>
      </c>
      <c r="I22" s="14">
        <f t="shared" si="0"/>
        <v>2948</v>
      </c>
      <c r="J22" s="14">
        <f t="shared" si="1"/>
        <v>3007</v>
      </c>
      <c r="K22" s="7" t="s">
        <v>42</v>
      </c>
      <c r="L22" s="14">
        <v>3058</v>
      </c>
      <c r="M22" s="14">
        <v>2845</v>
      </c>
      <c r="N22" s="14">
        <v>2851</v>
      </c>
      <c r="O22" s="14">
        <v>2931</v>
      </c>
      <c r="P22" s="14">
        <v>2999</v>
      </c>
      <c r="Q22" s="14">
        <v>3322</v>
      </c>
      <c r="R22" s="14">
        <v>2616</v>
      </c>
      <c r="S22" s="14">
        <f t="shared" si="2"/>
        <v>2937</v>
      </c>
      <c r="T22" s="14">
        <f t="shared" si="3"/>
        <v>2946</v>
      </c>
    </row>
    <row r="23" spans="1:20" ht="14.25" customHeight="1">
      <c r="A23" s="7" t="s">
        <v>43</v>
      </c>
      <c r="B23" s="14">
        <v>3016</v>
      </c>
      <c r="C23" s="14">
        <v>2993</v>
      </c>
      <c r="D23" s="14">
        <v>3120</v>
      </c>
      <c r="E23" s="14">
        <v>3131</v>
      </c>
      <c r="F23" s="14">
        <v>2988</v>
      </c>
      <c r="G23" s="14">
        <v>3448</v>
      </c>
      <c r="H23" s="14">
        <v>3085</v>
      </c>
      <c r="I23" s="14">
        <f t="shared" si="0"/>
        <v>3050</v>
      </c>
      <c r="J23" s="14">
        <f t="shared" si="1"/>
        <v>3112</v>
      </c>
      <c r="K23" s="7" t="s">
        <v>43</v>
      </c>
      <c r="L23" s="14">
        <v>3044</v>
      </c>
      <c r="M23" s="14">
        <v>3011</v>
      </c>
      <c r="N23" s="14">
        <v>2945</v>
      </c>
      <c r="O23" s="14">
        <v>3019</v>
      </c>
      <c r="P23" s="14">
        <v>3115</v>
      </c>
      <c r="Q23" s="14">
        <v>3262</v>
      </c>
      <c r="R23" s="14">
        <v>2545</v>
      </c>
      <c r="S23" s="14">
        <f t="shared" si="2"/>
        <v>3027</v>
      </c>
      <c r="T23" s="14">
        <f t="shared" si="3"/>
        <v>2992</v>
      </c>
    </row>
    <row r="24" spans="1:20" ht="14.25" customHeight="1">
      <c r="A24" s="8" t="s">
        <v>44</v>
      </c>
      <c r="B24" s="15">
        <v>3134</v>
      </c>
      <c r="C24" s="15">
        <v>3245</v>
      </c>
      <c r="D24" s="15">
        <v>3204</v>
      </c>
      <c r="E24" s="15">
        <v>3218</v>
      </c>
      <c r="F24" s="15">
        <v>3230</v>
      </c>
      <c r="G24" s="15">
        <v>3448</v>
      </c>
      <c r="H24" s="15">
        <v>3142</v>
      </c>
      <c r="I24" s="15">
        <f t="shared" si="0"/>
        <v>3206</v>
      </c>
      <c r="J24" s="15">
        <f t="shared" si="1"/>
        <v>3232</v>
      </c>
      <c r="K24" s="8" t="s">
        <v>44</v>
      </c>
      <c r="L24" s="15">
        <v>2990</v>
      </c>
      <c r="M24" s="15">
        <v>3012</v>
      </c>
      <c r="N24" s="15">
        <v>2920</v>
      </c>
      <c r="O24" s="15">
        <v>2849</v>
      </c>
      <c r="P24" s="15">
        <v>3227</v>
      </c>
      <c r="Q24" s="15">
        <v>3202</v>
      </c>
      <c r="R24" s="15">
        <v>2380</v>
      </c>
      <c r="S24" s="15">
        <f t="shared" si="2"/>
        <v>3000</v>
      </c>
      <c r="T24" s="15">
        <f t="shared" si="3"/>
        <v>2940</v>
      </c>
    </row>
    <row r="25" spans="1:20" ht="14.25" customHeight="1">
      <c r="A25" s="6" t="s">
        <v>45</v>
      </c>
      <c r="B25" s="13">
        <v>3833</v>
      </c>
      <c r="C25" s="13">
        <v>3675</v>
      </c>
      <c r="D25" s="13">
        <v>3573</v>
      </c>
      <c r="E25" s="13">
        <v>3715</v>
      </c>
      <c r="F25" s="13">
        <v>3401</v>
      </c>
      <c r="G25" s="13">
        <v>3488</v>
      </c>
      <c r="H25" s="13">
        <v>3239</v>
      </c>
      <c r="I25" s="13">
        <f t="shared" si="0"/>
        <v>3639</v>
      </c>
      <c r="J25" s="13">
        <f t="shared" si="1"/>
        <v>3561</v>
      </c>
      <c r="K25" s="6" t="s">
        <v>45</v>
      </c>
      <c r="L25" s="13">
        <v>3138</v>
      </c>
      <c r="M25" s="13">
        <v>2931</v>
      </c>
      <c r="N25" s="13">
        <v>3031</v>
      </c>
      <c r="O25" s="13">
        <v>3021</v>
      </c>
      <c r="P25" s="13">
        <v>3337</v>
      </c>
      <c r="Q25" s="13">
        <v>3063</v>
      </c>
      <c r="R25" s="13">
        <v>2228</v>
      </c>
      <c r="S25" s="13">
        <f t="shared" si="2"/>
        <v>3092</v>
      </c>
      <c r="T25" s="13">
        <f t="shared" si="3"/>
        <v>2964</v>
      </c>
    </row>
    <row r="26" spans="1:20" ht="14.25" customHeight="1">
      <c r="A26" s="7" t="s">
        <v>46</v>
      </c>
      <c r="B26" s="14">
        <v>3454</v>
      </c>
      <c r="C26" s="14">
        <v>3353</v>
      </c>
      <c r="D26" s="14">
        <v>3487</v>
      </c>
      <c r="E26" s="14">
        <v>3586</v>
      </c>
      <c r="F26" s="14">
        <v>3476</v>
      </c>
      <c r="G26" s="14">
        <v>3245</v>
      </c>
      <c r="H26" s="14">
        <v>2772</v>
      </c>
      <c r="I26" s="14">
        <f t="shared" si="0"/>
        <v>3471</v>
      </c>
      <c r="J26" s="14">
        <f t="shared" si="1"/>
        <v>3339</v>
      </c>
      <c r="K26" s="7" t="s">
        <v>46</v>
      </c>
      <c r="L26" s="14">
        <v>2590</v>
      </c>
      <c r="M26" s="14">
        <v>2499</v>
      </c>
      <c r="N26" s="14">
        <v>2553</v>
      </c>
      <c r="O26" s="14">
        <v>2569</v>
      </c>
      <c r="P26" s="14">
        <v>3074</v>
      </c>
      <c r="Q26" s="14">
        <v>2598</v>
      </c>
      <c r="R26" s="14">
        <v>2045</v>
      </c>
      <c r="S26" s="14">
        <f t="shared" si="2"/>
        <v>2657</v>
      </c>
      <c r="T26" s="14">
        <f t="shared" si="3"/>
        <v>2561</v>
      </c>
    </row>
    <row r="27" spans="1:20" ht="14.25" customHeight="1">
      <c r="A27" s="7" t="s">
        <v>47</v>
      </c>
      <c r="B27" s="14">
        <v>2573</v>
      </c>
      <c r="C27" s="14">
        <v>2667</v>
      </c>
      <c r="D27" s="14">
        <v>2681</v>
      </c>
      <c r="E27" s="14">
        <v>2913</v>
      </c>
      <c r="F27" s="14">
        <v>3177</v>
      </c>
      <c r="G27" s="14">
        <v>2799</v>
      </c>
      <c r="H27" s="14">
        <v>2409</v>
      </c>
      <c r="I27" s="14">
        <f t="shared" si="0"/>
        <v>2802</v>
      </c>
      <c r="J27" s="14">
        <f t="shared" si="1"/>
        <v>2746</v>
      </c>
      <c r="K27" s="7" t="s">
        <v>47</v>
      </c>
      <c r="L27" s="14">
        <v>2124</v>
      </c>
      <c r="M27" s="14">
        <v>2008</v>
      </c>
      <c r="N27" s="14">
        <v>2071</v>
      </c>
      <c r="O27" s="14">
        <v>2127</v>
      </c>
      <c r="P27" s="14">
        <v>2450</v>
      </c>
      <c r="Q27" s="14">
        <v>2236</v>
      </c>
      <c r="R27" s="14">
        <v>1969</v>
      </c>
      <c r="S27" s="14">
        <f t="shared" si="2"/>
        <v>2156</v>
      </c>
      <c r="T27" s="14">
        <f t="shared" si="3"/>
        <v>2141</v>
      </c>
    </row>
    <row r="28" spans="1:20" ht="14.25" customHeight="1">
      <c r="A28" s="7" t="s">
        <v>48</v>
      </c>
      <c r="B28" s="14">
        <v>2037</v>
      </c>
      <c r="C28" s="14">
        <v>2010</v>
      </c>
      <c r="D28" s="14">
        <v>2042</v>
      </c>
      <c r="E28" s="14">
        <v>2169</v>
      </c>
      <c r="F28" s="14">
        <v>2788</v>
      </c>
      <c r="G28" s="14">
        <v>2158</v>
      </c>
      <c r="H28" s="14">
        <v>2160</v>
      </c>
      <c r="I28" s="14">
        <f t="shared" si="0"/>
        <v>2209</v>
      </c>
      <c r="J28" s="14">
        <f t="shared" si="1"/>
        <v>2195</v>
      </c>
      <c r="K28" s="7" t="s">
        <v>48</v>
      </c>
      <c r="L28" s="14">
        <v>1769</v>
      </c>
      <c r="M28" s="14">
        <v>1761</v>
      </c>
      <c r="N28" s="14">
        <v>1777</v>
      </c>
      <c r="O28" s="14">
        <v>1932</v>
      </c>
      <c r="P28" s="14">
        <v>2025</v>
      </c>
      <c r="Q28" s="14">
        <v>1960</v>
      </c>
      <c r="R28" s="14">
        <v>1669</v>
      </c>
      <c r="S28" s="14">
        <f t="shared" si="2"/>
        <v>1853</v>
      </c>
      <c r="T28" s="14">
        <f t="shared" si="3"/>
        <v>1842</v>
      </c>
    </row>
    <row r="29" spans="1:20" ht="14.25" customHeight="1">
      <c r="A29" s="7" t="s">
        <v>49</v>
      </c>
      <c r="B29" s="14">
        <v>1642</v>
      </c>
      <c r="C29" s="14">
        <v>1649</v>
      </c>
      <c r="D29" s="14">
        <v>1722</v>
      </c>
      <c r="E29" s="14">
        <v>1787</v>
      </c>
      <c r="F29" s="14">
        <v>1876</v>
      </c>
      <c r="G29" s="14">
        <v>1705</v>
      </c>
      <c r="H29" s="14">
        <v>1789</v>
      </c>
      <c r="I29" s="14">
        <f t="shared" si="0"/>
        <v>1735</v>
      </c>
      <c r="J29" s="14">
        <f t="shared" si="1"/>
        <v>1739</v>
      </c>
      <c r="K29" s="7" t="s">
        <v>49</v>
      </c>
      <c r="L29" s="14">
        <v>1543</v>
      </c>
      <c r="M29" s="14">
        <v>1617</v>
      </c>
      <c r="N29" s="14">
        <v>1656</v>
      </c>
      <c r="O29" s="14">
        <v>1733</v>
      </c>
      <c r="P29" s="14">
        <v>1831</v>
      </c>
      <c r="Q29" s="14">
        <v>1686</v>
      </c>
      <c r="R29" s="14">
        <v>1363</v>
      </c>
      <c r="S29" s="14">
        <f t="shared" si="2"/>
        <v>1676</v>
      </c>
      <c r="T29" s="14">
        <f t="shared" si="3"/>
        <v>1633</v>
      </c>
    </row>
    <row r="30" spans="1:20" ht="14.25" customHeight="1">
      <c r="A30" s="8" t="s">
        <v>50</v>
      </c>
      <c r="B30" s="15">
        <v>1051</v>
      </c>
      <c r="C30" s="15">
        <v>1049</v>
      </c>
      <c r="D30" s="15">
        <v>1153</v>
      </c>
      <c r="E30" s="15">
        <v>1164</v>
      </c>
      <c r="F30" s="15">
        <v>1321</v>
      </c>
      <c r="G30" s="15">
        <v>1114</v>
      </c>
      <c r="H30" s="15">
        <v>1117</v>
      </c>
      <c r="I30" s="15">
        <f t="shared" si="0"/>
        <v>1148</v>
      </c>
      <c r="J30" s="15">
        <f t="shared" si="1"/>
        <v>1138</v>
      </c>
      <c r="K30" s="8" t="s">
        <v>50</v>
      </c>
      <c r="L30" s="15">
        <v>1074</v>
      </c>
      <c r="M30" s="15">
        <v>1142</v>
      </c>
      <c r="N30" s="15">
        <v>1141</v>
      </c>
      <c r="O30" s="15">
        <v>1168</v>
      </c>
      <c r="P30" s="15">
        <v>1459</v>
      </c>
      <c r="Q30" s="15">
        <v>1282</v>
      </c>
      <c r="R30" s="15">
        <v>972</v>
      </c>
      <c r="S30" s="15">
        <f t="shared" si="2"/>
        <v>1197</v>
      </c>
      <c r="T30" s="15">
        <f t="shared" si="3"/>
        <v>1177</v>
      </c>
    </row>
    <row r="31" spans="1:20" ht="14.25" customHeight="1">
      <c r="A31" s="6" t="s">
        <v>51</v>
      </c>
      <c r="B31" s="13">
        <f t="shared" ref="B31:J31" si="4">SUM(B7:B30)</f>
        <v>50717</v>
      </c>
      <c r="C31" s="13">
        <f t="shared" si="4"/>
        <v>50525</v>
      </c>
      <c r="D31" s="13">
        <f t="shared" si="4"/>
        <v>50083</v>
      </c>
      <c r="E31" s="13">
        <f t="shared" si="4"/>
        <v>51104</v>
      </c>
      <c r="F31" s="13">
        <f t="shared" si="4"/>
        <v>51993</v>
      </c>
      <c r="G31" s="13">
        <f t="shared" si="4"/>
        <v>51051</v>
      </c>
      <c r="H31" s="13">
        <f t="shared" si="4"/>
        <v>41612</v>
      </c>
      <c r="I31" s="13">
        <f t="shared" si="4"/>
        <v>50885</v>
      </c>
      <c r="J31" s="13">
        <f t="shared" si="4"/>
        <v>49586</v>
      </c>
      <c r="K31" s="6" t="s">
        <v>51</v>
      </c>
      <c r="L31" s="13">
        <f t="shared" ref="L31:T31" si="5">SUM(L7:L30)</f>
        <v>55479</v>
      </c>
      <c r="M31" s="13">
        <f t="shared" si="5"/>
        <v>54659</v>
      </c>
      <c r="N31" s="13">
        <f t="shared" si="5"/>
        <v>54328</v>
      </c>
      <c r="O31" s="13">
        <f t="shared" si="5"/>
        <v>55043</v>
      </c>
      <c r="P31" s="13">
        <f t="shared" si="5"/>
        <v>57568</v>
      </c>
      <c r="Q31" s="13">
        <f t="shared" si="5"/>
        <v>56607</v>
      </c>
      <c r="R31" s="13">
        <f t="shared" si="5"/>
        <v>42727</v>
      </c>
      <c r="S31" s="13">
        <f t="shared" si="5"/>
        <v>55417</v>
      </c>
      <c r="T31" s="13">
        <f t="shared" si="5"/>
        <v>53775</v>
      </c>
    </row>
    <row r="32" spans="1:20" ht="14.25" customHeight="1">
      <c r="A32" s="8" t="s">
        <v>52</v>
      </c>
      <c r="B32" s="15">
        <f t="shared" ref="B32:J32" si="6">ROUND(AVERAGE(B7:B30),0)</f>
        <v>2113</v>
      </c>
      <c r="C32" s="15">
        <f t="shared" si="6"/>
        <v>2105</v>
      </c>
      <c r="D32" s="15">
        <f t="shared" si="6"/>
        <v>2087</v>
      </c>
      <c r="E32" s="15">
        <f t="shared" si="6"/>
        <v>2129</v>
      </c>
      <c r="F32" s="15">
        <f t="shared" si="6"/>
        <v>2166</v>
      </c>
      <c r="G32" s="15">
        <f t="shared" si="6"/>
        <v>2127</v>
      </c>
      <c r="H32" s="15">
        <f t="shared" si="6"/>
        <v>1734</v>
      </c>
      <c r="I32" s="15">
        <f t="shared" si="6"/>
        <v>2120</v>
      </c>
      <c r="J32" s="15">
        <f t="shared" si="6"/>
        <v>2066</v>
      </c>
      <c r="K32" s="8" t="s">
        <v>52</v>
      </c>
      <c r="L32" s="15">
        <f t="shared" ref="L32:T32" si="7">ROUND(AVERAGE(L7:L30),0)</f>
        <v>2312</v>
      </c>
      <c r="M32" s="15">
        <f t="shared" si="7"/>
        <v>2277</v>
      </c>
      <c r="N32" s="15">
        <f t="shared" si="7"/>
        <v>2264</v>
      </c>
      <c r="O32" s="15">
        <f t="shared" si="7"/>
        <v>2293</v>
      </c>
      <c r="P32" s="15">
        <f t="shared" si="7"/>
        <v>2399</v>
      </c>
      <c r="Q32" s="15">
        <f t="shared" si="7"/>
        <v>2359</v>
      </c>
      <c r="R32" s="15">
        <f t="shared" si="7"/>
        <v>1780</v>
      </c>
      <c r="S32" s="15">
        <f t="shared" si="7"/>
        <v>2309</v>
      </c>
      <c r="T32" s="15">
        <f t="shared" si="7"/>
        <v>2241</v>
      </c>
    </row>
    <row r="33" spans="1:20" ht="14.25" customHeight="1">
      <c r="A33" s="6" t="s">
        <v>53</v>
      </c>
      <c r="B33" s="6" t="str">
        <f>A25</f>
        <v>18~19시</v>
      </c>
      <c r="C33" s="6" t="str">
        <f>A25</f>
        <v>18~19시</v>
      </c>
      <c r="D33" s="6" t="str">
        <f>A25</f>
        <v>18~19시</v>
      </c>
      <c r="E33" s="6" t="str">
        <f>A25</f>
        <v>18~19시</v>
      </c>
      <c r="F33" s="6" t="str">
        <f>A26</f>
        <v>19~20시</v>
      </c>
      <c r="G33" s="6" t="str">
        <f>A25</f>
        <v>18~19시</v>
      </c>
      <c r="H33" s="6" t="str">
        <f>A25</f>
        <v>18~19시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K15</f>
        <v>08~09시</v>
      </c>
      <c r="R33" s="6" t="str">
        <f>K17</f>
        <v>10~11시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3833</v>
      </c>
      <c r="C34" s="14">
        <f t="shared" si="8"/>
        <v>3675</v>
      </c>
      <c r="D34" s="14">
        <f t="shared" si="8"/>
        <v>3573</v>
      </c>
      <c r="E34" s="14">
        <f t="shared" si="8"/>
        <v>3715</v>
      </c>
      <c r="F34" s="14">
        <f t="shared" si="8"/>
        <v>3476</v>
      </c>
      <c r="G34" s="14">
        <f t="shared" si="8"/>
        <v>3488</v>
      </c>
      <c r="H34" s="14">
        <f t="shared" si="8"/>
        <v>3239</v>
      </c>
      <c r="I34" s="14">
        <f t="shared" si="8"/>
        <v>3639</v>
      </c>
      <c r="J34" s="14">
        <f t="shared" si="8"/>
        <v>3561</v>
      </c>
      <c r="K34" s="7" t="s">
        <v>54</v>
      </c>
      <c r="L34" s="14">
        <f t="shared" ref="L34:T34" si="9">MAX(L7:L30)</f>
        <v>4328</v>
      </c>
      <c r="M34" s="14">
        <f t="shared" si="9"/>
        <v>4213</v>
      </c>
      <c r="N34" s="14">
        <f t="shared" si="9"/>
        <v>4203</v>
      </c>
      <c r="O34" s="14">
        <f t="shared" si="9"/>
        <v>4262</v>
      </c>
      <c r="P34" s="14">
        <f t="shared" si="9"/>
        <v>4280</v>
      </c>
      <c r="Q34" s="14">
        <f t="shared" si="9"/>
        <v>3679</v>
      </c>
      <c r="R34" s="14">
        <f t="shared" si="9"/>
        <v>2948</v>
      </c>
      <c r="S34" s="14">
        <f t="shared" si="9"/>
        <v>4236</v>
      </c>
      <c r="T34" s="14">
        <f t="shared" si="9"/>
        <v>3858</v>
      </c>
    </row>
    <row r="35" spans="1:20" ht="14.25" customHeight="1">
      <c r="A35" s="8" t="s">
        <v>55</v>
      </c>
      <c r="B35" s="11">
        <f t="shared" ref="B35:J35" si="10">ROUND(B34/B31%,2)</f>
        <v>7.56</v>
      </c>
      <c r="C35" s="11">
        <f t="shared" si="10"/>
        <v>7.27</v>
      </c>
      <c r="D35" s="11">
        <f t="shared" si="10"/>
        <v>7.13</v>
      </c>
      <c r="E35" s="11">
        <f t="shared" si="10"/>
        <v>7.27</v>
      </c>
      <c r="F35" s="11">
        <f t="shared" si="10"/>
        <v>6.69</v>
      </c>
      <c r="G35" s="11">
        <f t="shared" si="10"/>
        <v>6.83</v>
      </c>
      <c r="H35" s="11">
        <f t="shared" si="10"/>
        <v>7.78</v>
      </c>
      <c r="I35" s="11">
        <f t="shared" si="10"/>
        <v>7.15</v>
      </c>
      <c r="J35" s="11">
        <f t="shared" si="10"/>
        <v>7.18</v>
      </c>
      <c r="K35" s="8" t="s">
        <v>55</v>
      </c>
      <c r="L35" s="11">
        <f t="shared" ref="L35:T35" si="11">ROUND(L34/L31%,2)</f>
        <v>7.8</v>
      </c>
      <c r="M35" s="11">
        <f t="shared" si="11"/>
        <v>7.71</v>
      </c>
      <c r="N35" s="11">
        <f t="shared" si="11"/>
        <v>7.74</v>
      </c>
      <c r="O35" s="11">
        <f t="shared" si="11"/>
        <v>7.74</v>
      </c>
      <c r="P35" s="11">
        <f t="shared" si="11"/>
        <v>7.43</v>
      </c>
      <c r="Q35" s="11">
        <f t="shared" si="11"/>
        <v>6.5</v>
      </c>
      <c r="R35" s="11">
        <f t="shared" si="11"/>
        <v>6.9</v>
      </c>
      <c r="S35" s="11">
        <f t="shared" si="11"/>
        <v>7.64</v>
      </c>
      <c r="T35" s="11">
        <f t="shared" si="11"/>
        <v>7.17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103017</v>
      </c>
      <c r="D39" s="16">
        <v>53838</v>
      </c>
      <c r="E39" s="17">
        <v>49179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0.52300000000000002</v>
      </c>
      <c r="E40" s="19">
        <f>ROUND(E39/C39,3)</f>
        <v>0.47699999999999998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106302</v>
      </c>
      <c r="D41" s="16">
        <v>50885</v>
      </c>
      <c r="E41" s="17">
        <v>55417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0.47899999999999998</v>
      </c>
      <c r="E42" s="19">
        <f>ROUND(E41/C41,3)</f>
        <v>0.52100000000000002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3285</v>
      </c>
      <c r="D43" s="16">
        <f>D41-D39</f>
        <v>-2953</v>
      </c>
      <c r="E43" s="17">
        <f>E41-E39</f>
        <v>6238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3.1887940825300679E-2</v>
      </c>
      <c r="D44" s="18">
        <f>(D41-D39)/D39</f>
        <v>-5.4849734388350238E-2</v>
      </c>
      <c r="E44" s="19">
        <f>(E41-E39)/E39</f>
        <v>0.12684275808780171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&amp;C- 155 -</oddFooter>
    <firstFooter>&amp;C- 154 -</firstFooter>
  </headerFooter>
  <drawing r:id="rId2"/>
</worksheet>
</file>

<file path=xl/worksheets/sheet32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338</v>
      </c>
      <c r="B1" s="2"/>
      <c r="C1" s="2"/>
      <c r="D1" s="2"/>
      <c r="E1" s="2"/>
      <c r="F1" s="2" t="s">
        <v>339</v>
      </c>
      <c r="G1" s="2"/>
      <c r="H1" s="2"/>
      <c r="I1" s="2"/>
      <c r="J1" s="2"/>
      <c r="K1" s="2" t="s">
        <v>264</v>
      </c>
      <c r="L1" s="2"/>
      <c r="M1" s="2"/>
      <c r="N1" s="2"/>
      <c r="O1" s="2"/>
      <c r="P1" s="2" t="s">
        <v>341</v>
      </c>
      <c r="Q1" s="2"/>
      <c r="R1" s="2"/>
      <c r="S1" s="2"/>
      <c r="T1" s="2"/>
    </row>
    <row r="2" spans="1:20" ht="15.75" customHeight="1">
      <c r="A2" s="2" t="s">
        <v>83</v>
      </c>
      <c r="B2" s="2"/>
      <c r="C2" s="2"/>
      <c r="D2" s="2"/>
      <c r="E2" s="2"/>
      <c r="F2" s="2" t="s">
        <v>340</v>
      </c>
      <c r="G2" s="2"/>
      <c r="H2" s="2"/>
      <c r="I2" s="2"/>
      <c r="J2" s="2"/>
      <c r="K2" s="2" t="s">
        <v>86</v>
      </c>
      <c r="L2" s="2"/>
      <c r="M2" s="2"/>
      <c r="N2" s="2"/>
      <c r="O2" s="2"/>
      <c r="P2" s="2" t="s">
        <v>342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520</v>
      </c>
      <c r="C5" s="9" t="s">
        <v>521</v>
      </c>
      <c r="D5" s="9" t="s">
        <v>522</v>
      </c>
      <c r="E5" s="9" t="s">
        <v>523</v>
      </c>
      <c r="F5" s="9" t="s">
        <v>524</v>
      </c>
      <c r="G5" s="9" t="s">
        <v>525</v>
      </c>
      <c r="H5" s="9" t="s">
        <v>526</v>
      </c>
      <c r="I5" s="9" t="s">
        <v>24</v>
      </c>
      <c r="J5" s="9" t="s">
        <v>26</v>
      </c>
      <c r="K5" s="4" t="s">
        <v>9</v>
      </c>
      <c r="L5" s="9" t="s">
        <v>520</v>
      </c>
      <c r="M5" s="9" t="s">
        <v>521</v>
      </c>
      <c r="N5" s="9" t="s">
        <v>522</v>
      </c>
      <c r="O5" s="9" t="s">
        <v>523</v>
      </c>
      <c r="P5" s="9" t="s">
        <v>524</v>
      </c>
      <c r="Q5" s="9" t="s">
        <v>525</v>
      </c>
      <c r="R5" s="9" t="s">
        <v>526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510</v>
      </c>
      <c r="C7" s="13">
        <v>820</v>
      </c>
      <c r="D7" s="13">
        <v>833</v>
      </c>
      <c r="E7" s="13">
        <v>889</v>
      </c>
      <c r="F7" s="13">
        <v>939</v>
      </c>
      <c r="G7" s="13">
        <v>954</v>
      </c>
      <c r="H7" s="13">
        <v>799</v>
      </c>
      <c r="I7" s="13">
        <f t="shared" ref="I7:I30" si="0">ROUND(AVERAGE(B7:F7),0)</f>
        <v>798</v>
      </c>
      <c r="J7" s="13">
        <f t="shared" ref="J7:J30" si="1">ROUND(AVERAGE(B7:H7),0)</f>
        <v>821</v>
      </c>
      <c r="K7" s="6" t="s">
        <v>27</v>
      </c>
      <c r="L7" s="13">
        <v>651</v>
      </c>
      <c r="M7" s="13">
        <v>1018</v>
      </c>
      <c r="N7" s="13">
        <v>1120</v>
      </c>
      <c r="O7" s="13">
        <v>1134</v>
      </c>
      <c r="P7" s="13">
        <v>1132</v>
      </c>
      <c r="Q7" s="13">
        <v>1340</v>
      </c>
      <c r="R7" s="13">
        <v>1134</v>
      </c>
      <c r="S7" s="13">
        <f t="shared" ref="S7:S30" si="2">ROUND(AVERAGE(L7:P7),0)</f>
        <v>1011</v>
      </c>
      <c r="T7" s="13">
        <f t="shared" ref="T7:T30" si="3">ROUND(AVERAGE(L7:R7),0)</f>
        <v>1076</v>
      </c>
    </row>
    <row r="8" spans="1:20" ht="14.25" customHeight="1">
      <c r="A8" s="7" t="s">
        <v>28</v>
      </c>
      <c r="B8" s="14">
        <v>367</v>
      </c>
      <c r="C8" s="14">
        <v>650</v>
      </c>
      <c r="D8" s="14">
        <v>759</v>
      </c>
      <c r="E8" s="14">
        <v>728</v>
      </c>
      <c r="F8" s="14">
        <v>777</v>
      </c>
      <c r="G8" s="14">
        <v>900</v>
      </c>
      <c r="H8" s="14">
        <v>697</v>
      </c>
      <c r="I8" s="14">
        <f t="shared" si="0"/>
        <v>656</v>
      </c>
      <c r="J8" s="14">
        <f t="shared" si="1"/>
        <v>697</v>
      </c>
      <c r="K8" s="7" t="s">
        <v>28</v>
      </c>
      <c r="L8" s="14">
        <v>461</v>
      </c>
      <c r="M8" s="14">
        <v>675</v>
      </c>
      <c r="N8" s="14">
        <v>777</v>
      </c>
      <c r="O8" s="14">
        <v>733</v>
      </c>
      <c r="P8" s="14">
        <v>795</v>
      </c>
      <c r="Q8" s="14">
        <v>980</v>
      </c>
      <c r="R8" s="14">
        <v>787</v>
      </c>
      <c r="S8" s="14">
        <f t="shared" si="2"/>
        <v>688</v>
      </c>
      <c r="T8" s="14">
        <f t="shared" si="3"/>
        <v>744</v>
      </c>
    </row>
    <row r="9" spans="1:20" ht="14.25" customHeight="1">
      <c r="A9" s="7" t="s">
        <v>29</v>
      </c>
      <c r="B9" s="14">
        <v>285</v>
      </c>
      <c r="C9" s="14">
        <v>469</v>
      </c>
      <c r="D9" s="14">
        <v>533</v>
      </c>
      <c r="E9" s="14">
        <v>532</v>
      </c>
      <c r="F9" s="14">
        <v>570</v>
      </c>
      <c r="G9" s="14">
        <v>725</v>
      </c>
      <c r="H9" s="14">
        <v>541</v>
      </c>
      <c r="I9" s="14">
        <f t="shared" si="0"/>
        <v>478</v>
      </c>
      <c r="J9" s="14">
        <f t="shared" si="1"/>
        <v>522</v>
      </c>
      <c r="K9" s="7" t="s">
        <v>29</v>
      </c>
      <c r="L9" s="14">
        <v>321</v>
      </c>
      <c r="M9" s="14">
        <v>458</v>
      </c>
      <c r="N9" s="14">
        <v>553</v>
      </c>
      <c r="O9" s="14">
        <v>518</v>
      </c>
      <c r="P9" s="14">
        <v>541</v>
      </c>
      <c r="Q9" s="14">
        <v>776</v>
      </c>
      <c r="R9" s="14">
        <v>590</v>
      </c>
      <c r="S9" s="14">
        <f t="shared" si="2"/>
        <v>478</v>
      </c>
      <c r="T9" s="14">
        <f t="shared" si="3"/>
        <v>537</v>
      </c>
    </row>
    <row r="10" spans="1:20" ht="14.25" customHeight="1">
      <c r="A10" s="7" t="s">
        <v>30</v>
      </c>
      <c r="B10" s="14">
        <v>261</v>
      </c>
      <c r="C10" s="14">
        <v>386</v>
      </c>
      <c r="D10" s="14">
        <v>422</v>
      </c>
      <c r="E10" s="14">
        <v>452</v>
      </c>
      <c r="F10" s="14">
        <v>467</v>
      </c>
      <c r="G10" s="14">
        <v>614</v>
      </c>
      <c r="H10" s="14">
        <v>399</v>
      </c>
      <c r="I10" s="14">
        <f t="shared" si="0"/>
        <v>398</v>
      </c>
      <c r="J10" s="14">
        <f t="shared" si="1"/>
        <v>429</v>
      </c>
      <c r="K10" s="7" t="s">
        <v>30</v>
      </c>
      <c r="L10" s="14">
        <v>259</v>
      </c>
      <c r="M10" s="14">
        <v>396</v>
      </c>
      <c r="N10" s="14">
        <v>376</v>
      </c>
      <c r="O10" s="14">
        <v>387</v>
      </c>
      <c r="P10" s="14">
        <v>461</v>
      </c>
      <c r="Q10" s="14">
        <v>570</v>
      </c>
      <c r="R10" s="14">
        <v>454</v>
      </c>
      <c r="S10" s="14">
        <f t="shared" si="2"/>
        <v>376</v>
      </c>
      <c r="T10" s="14">
        <f t="shared" si="3"/>
        <v>415</v>
      </c>
    </row>
    <row r="11" spans="1:20" ht="14.25" customHeight="1">
      <c r="A11" s="7" t="s">
        <v>31</v>
      </c>
      <c r="B11" s="14">
        <v>372</v>
      </c>
      <c r="C11" s="14">
        <v>374</v>
      </c>
      <c r="D11" s="14">
        <v>418</v>
      </c>
      <c r="E11" s="14">
        <v>410</v>
      </c>
      <c r="F11" s="14">
        <v>437</v>
      </c>
      <c r="G11" s="14">
        <v>550</v>
      </c>
      <c r="H11" s="14">
        <v>356</v>
      </c>
      <c r="I11" s="14">
        <f t="shared" si="0"/>
        <v>402</v>
      </c>
      <c r="J11" s="14">
        <f t="shared" si="1"/>
        <v>417</v>
      </c>
      <c r="K11" s="7" t="s">
        <v>31</v>
      </c>
      <c r="L11" s="14">
        <v>352</v>
      </c>
      <c r="M11" s="14">
        <v>406</v>
      </c>
      <c r="N11" s="14">
        <v>435</v>
      </c>
      <c r="O11" s="14">
        <v>421</v>
      </c>
      <c r="P11" s="14">
        <v>456</v>
      </c>
      <c r="Q11" s="14">
        <v>561</v>
      </c>
      <c r="R11" s="14">
        <v>355</v>
      </c>
      <c r="S11" s="14">
        <f t="shared" si="2"/>
        <v>414</v>
      </c>
      <c r="T11" s="14">
        <f t="shared" si="3"/>
        <v>427</v>
      </c>
    </row>
    <row r="12" spans="1:20" ht="14.25" customHeight="1">
      <c r="A12" s="8" t="s">
        <v>32</v>
      </c>
      <c r="B12" s="15">
        <v>677</v>
      </c>
      <c r="C12" s="15">
        <v>671</v>
      </c>
      <c r="D12" s="15">
        <v>677</v>
      </c>
      <c r="E12" s="15">
        <v>676</v>
      </c>
      <c r="F12" s="15">
        <v>722</v>
      </c>
      <c r="G12" s="15">
        <v>728</v>
      </c>
      <c r="H12" s="15">
        <v>393</v>
      </c>
      <c r="I12" s="15">
        <f t="shared" si="0"/>
        <v>685</v>
      </c>
      <c r="J12" s="15">
        <f t="shared" si="1"/>
        <v>649</v>
      </c>
      <c r="K12" s="8" t="s">
        <v>32</v>
      </c>
      <c r="L12" s="15">
        <v>589</v>
      </c>
      <c r="M12" s="15">
        <v>684</v>
      </c>
      <c r="N12" s="15">
        <v>653</v>
      </c>
      <c r="O12" s="15">
        <v>653</v>
      </c>
      <c r="P12" s="15">
        <v>687</v>
      </c>
      <c r="Q12" s="15">
        <v>715</v>
      </c>
      <c r="R12" s="15">
        <v>399</v>
      </c>
      <c r="S12" s="15">
        <f t="shared" si="2"/>
        <v>653</v>
      </c>
      <c r="T12" s="15">
        <f t="shared" si="3"/>
        <v>626</v>
      </c>
    </row>
    <row r="13" spans="1:20" ht="14.25" customHeight="1">
      <c r="A13" s="6" t="s">
        <v>33</v>
      </c>
      <c r="B13" s="13">
        <v>1378</v>
      </c>
      <c r="C13" s="13">
        <v>1279</v>
      </c>
      <c r="D13" s="13">
        <v>1259</v>
      </c>
      <c r="E13" s="13">
        <v>1277</v>
      </c>
      <c r="F13" s="13">
        <v>1332</v>
      </c>
      <c r="G13" s="13">
        <v>1130</v>
      </c>
      <c r="H13" s="13">
        <v>613</v>
      </c>
      <c r="I13" s="13">
        <f t="shared" si="0"/>
        <v>1305</v>
      </c>
      <c r="J13" s="13">
        <f t="shared" si="1"/>
        <v>1181</v>
      </c>
      <c r="K13" s="6" t="s">
        <v>33</v>
      </c>
      <c r="L13" s="13">
        <v>1494</v>
      </c>
      <c r="M13" s="13">
        <v>1317</v>
      </c>
      <c r="N13" s="13">
        <v>1284</v>
      </c>
      <c r="O13" s="13">
        <v>1378</v>
      </c>
      <c r="P13" s="13">
        <v>1373</v>
      </c>
      <c r="Q13" s="13">
        <v>1142</v>
      </c>
      <c r="R13" s="13">
        <v>656</v>
      </c>
      <c r="S13" s="13">
        <f t="shared" si="2"/>
        <v>1369</v>
      </c>
      <c r="T13" s="13">
        <f t="shared" si="3"/>
        <v>1235</v>
      </c>
    </row>
    <row r="14" spans="1:20" ht="14.25" customHeight="1">
      <c r="A14" s="7" t="s">
        <v>34</v>
      </c>
      <c r="B14" s="14">
        <v>2590</v>
      </c>
      <c r="C14" s="14">
        <v>2359</v>
      </c>
      <c r="D14" s="14">
        <v>2288</v>
      </c>
      <c r="E14" s="14">
        <v>2308</v>
      </c>
      <c r="F14" s="14">
        <v>2358</v>
      </c>
      <c r="G14" s="14">
        <v>1965</v>
      </c>
      <c r="H14" s="14">
        <v>752</v>
      </c>
      <c r="I14" s="14">
        <f t="shared" si="0"/>
        <v>2381</v>
      </c>
      <c r="J14" s="14">
        <f t="shared" si="1"/>
        <v>2089</v>
      </c>
      <c r="K14" s="7" t="s">
        <v>34</v>
      </c>
      <c r="L14" s="14">
        <v>2139</v>
      </c>
      <c r="M14" s="14">
        <v>2218</v>
      </c>
      <c r="N14" s="14">
        <v>2159</v>
      </c>
      <c r="O14" s="14">
        <v>2181</v>
      </c>
      <c r="P14" s="14">
        <v>2144</v>
      </c>
      <c r="Q14" s="14">
        <v>1519</v>
      </c>
      <c r="R14" s="14">
        <v>830</v>
      </c>
      <c r="S14" s="14">
        <f t="shared" si="2"/>
        <v>2168</v>
      </c>
      <c r="T14" s="14">
        <f t="shared" si="3"/>
        <v>1884</v>
      </c>
    </row>
    <row r="15" spans="1:20" ht="14.25" customHeight="1">
      <c r="A15" s="7" t="s">
        <v>35</v>
      </c>
      <c r="B15" s="14">
        <v>2748</v>
      </c>
      <c r="C15" s="14">
        <v>2491</v>
      </c>
      <c r="D15" s="14">
        <v>2523</v>
      </c>
      <c r="E15" s="14">
        <v>2526</v>
      </c>
      <c r="F15" s="14">
        <v>2494</v>
      </c>
      <c r="G15" s="14">
        <v>2636</v>
      </c>
      <c r="H15" s="14">
        <v>969</v>
      </c>
      <c r="I15" s="14">
        <f t="shared" si="0"/>
        <v>2556</v>
      </c>
      <c r="J15" s="14">
        <f t="shared" si="1"/>
        <v>2341</v>
      </c>
      <c r="K15" s="7" t="s">
        <v>35</v>
      </c>
      <c r="L15" s="14">
        <v>2224</v>
      </c>
      <c r="M15" s="14">
        <v>2373</v>
      </c>
      <c r="N15" s="14">
        <v>2353</v>
      </c>
      <c r="O15" s="14">
        <v>2312</v>
      </c>
      <c r="P15" s="14">
        <v>2253</v>
      </c>
      <c r="Q15" s="14">
        <v>1920</v>
      </c>
      <c r="R15" s="14">
        <v>1135</v>
      </c>
      <c r="S15" s="14">
        <f t="shared" si="2"/>
        <v>2303</v>
      </c>
      <c r="T15" s="14">
        <f t="shared" si="3"/>
        <v>2081</v>
      </c>
    </row>
    <row r="16" spans="1:20" ht="14.25" customHeight="1">
      <c r="A16" s="7" t="s">
        <v>36</v>
      </c>
      <c r="B16" s="14">
        <v>1939</v>
      </c>
      <c r="C16" s="14">
        <v>2013</v>
      </c>
      <c r="D16" s="14">
        <v>1964</v>
      </c>
      <c r="E16" s="14">
        <v>2002</v>
      </c>
      <c r="F16" s="14">
        <v>2013</v>
      </c>
      <c r="G16" s="14">
        <v>2026</v>
      </c>
      <c r="H16" s="14">
        <v>1217</v>
      </c>
      <c r="I16" s="14">
        <f t="shared" si="0"/>
        <v>1986</v>
      </c>
      <c r="J16" s="14">
        <f t="shared" si="1"/>
        <v>1882</v>
      </c>
      <c r="K16" s="7" t="s">
        <v>36</v>
      </c>
      <c r="L16" s="14">
        <v>2283</v>
      </c>
      <c r="M16" s="14">
        <v>2477</v>
      </c>
      <c r="N16" s="14">
        <v>2372</v>
      </c>
      <c r="O16" s="14">
        <v>2341</v>
      </c>
      <c r="P16" s="14">
        <v>2379</v>
      </c>
      <c r="Q16" s="14">
        <v>2100</v>
      </c>
      <c r="R16" s="14">
        <v>1580</v>
      </c>
      <c r="S16" s="14">
        <f t="shared" si="2"/>
        <v>2370</v>
      </c>
      <c r="T16" s="14">
        <f t="shared" si="3"/>
        <v>2219</v>
      </c>
    </row>
    <row r="17" spans="1:20" ht="14.25" customHeight="1">
      <c r="A17" s="7" t="s">
        <v>37</v>
      </c>
      <c r="B17" s="14">
        <v>1801</v>
      </c>
      <c r="C17" s="14">
        <v>1830</v>
      </c>
      <c r="D17" s="14">
        <v>1721</v>
      </c>
      <c r="E17" s="14">
        <v>1827</v>
      </c>
      <c r="F17" s="14">
        <v>1787</v>
      </c>
      <c r="G17" s="14">
        <v>1820</v>
      </c>
      <c r="H17" s="14">
        <v>1364</v>
      </c>
      <c r="I17" s="14">
        <f t="shared" si="0"/>
        <v>1793</v>
      </c>
      <c r="J17" s="14">
        <f t="shared" si="1"/>
        <v>1736</v>
      </c>
      <c r="K17" s="7" t="s">
        <v>37</v>
      </c>
      <c r="L17" s="14">
        <v>2171</v>
      </c>
      <c r="M17" s="14">
        <v>2287</v>
      </c>
      <c r="N17" s="14">
        <v>2192</v>
      </c>
      <c r="O17" s="14">
        <v>2213</v>
      </c>
      <c r="P17" s="14">
        <v>2184</v>
      </c>
      <c r="Q17" s="14">
        <v>2068</v>
      </c>
      <c r="R17" s="14">
        <v>1585</v>
      </c>
      <c r="S17" s="14">
        <f t="shared" si="2"/>
        <v>2209</v>
      </c>
      <c r="T17" s="14">
        <f t="shared" si="3"/>
        <v>2100</v>
      </c>
    </row>
    <row r="18" spans="1:20" ht="14.25" customHeight="1">
      <c r="A18" s="8" t="s">
        <v>38</v>
      </c>
      <c r="B18" s="15">
        <v>1628</v>
      </c>
      <c r="C18" s="15">
        <v>1557</v>
      </c>
      <c r="D18" s="15">
        <v>1619</v>
      </c>
      <c r="E18" s="15">
        <v>1679</v>
      </c>
      <c r="F18" s="15">
        <v>1655</v>
      </c>
      <c r="G18" s="15">
        <v>1954</v>
      </c>
      <c r="H18" s="15">
        <v>1263</v>
      </c>
      <c r="I18" s="15">
        <f t="shared" si="0"/>
        <v>1628</v>
      </c>
      <c r="J18" s="15">
        <f t="shared" si="1"/>
        <v>1622</v>
      </c>
      <c r="K18" s="8" t="s">
        <v>38</v>
      </c>
      <c r="L18" s="15">
        <v>2164</v>
      </c>
      <c r="M18" s="15">
        <v>2195</v>
      </c>
      <c r="N18" s="15">
        <v>2098</v>
      </c>
      <c r="O18" s="15">
        <v>2186</v>
      </c>
      <c r="P18" s="15">
        <v>2121</v>
      </c>
      <c r="Q18" s="15">
        <v>2301</v>
      </c>
      <c r="R18" s="15">
        <v>1772</v>
      </c>
      <c r="S18" s="15">
        <f t="shared" si="2"/>
        <v>2153</v>
      </c>
      <c r="T18" s="15">
        <f t="shared" si="3"/>
        <v>2120</v>
      </c>
    </row>
    <row r="19" spans="1:20" ht="14.25" customHeight="1">
      <c r="A19" s="6" t="s">
        <v>39</v>
      </c>
      <c r="B19" s="13">
        <v>1537</v>
      </c>
      <c r="C19" s="13">
        <v>1643</v>
      </c>
      <c r="D19" s="13">
        <v>1480</v>
      </c>
      <c r="E19" s="13">
        <v>1618</v>
      </c>
      <c r="F19" s="13">
        <v>1552</v>
      </c>
      <c r="G19" s="13">
        <v>1951</v>
      </c>
      <c r="H19" s="13">
        <v>1284</v>
      </c>
      <c r="I19" s="13">
        <f t="shared" si="0"/>
        <v>1566</v>
      </c>
      <c r="J19" s="13">
        <f t="shared" si="1"/>
        <v>1581</v>
      </c>
      <c r="K19" s="6" t="s">
        <v>39</v>
      </c>
      <c r="L19" s="13">
        <v>1982</v>
      </c>
      <c r="M19" s="13">
        <v>2005</v>
      </c>
      <c r="N19" s="13">
        <v>1861</v>
      </c>
      <c r="O19" s="13">
        <v>1995</v>
      </c>
      <c r="P19" s="13">
        <v>2010</v>
      </c>
      <c r="Q19" s="13">
        <v>2348</v>
      </c>
      <c r="R19" s="13">
        <v>1691</v>
      </c>
      <c r="S19" s="13">
        <f t="shared" si="2"/>
        <v>1971</v>
      </c>
      <c r="T19" s="13">
        <f t="shared" si="3"/>
        <v>1985</v>
      </c>
    </row>
    <row r="20" spans="1:20" ht="14.25" customHeight="1">
      <c r="A20" s="7" t="s">
        <v>40</v>
      </c>
      <c r="B20" s="14">
        <v>1643</v>
      </c>
      <c r="C20" s="14">
        <v>1718</v>
      </c>
      <c r="D20" s="14">
        <v>1693</v>
      </c>
      <c r="E20" s="14">
        <v>1736</v>
      </c>
      <c r="F20" s="14">
        <v>1662</v>
      </c>
      <c r="G20" s="14">
        <v>2029</v>
      </c>
      <c r="H20" s="14">
        <v>1480</v>
      </c>
      <c r="I20" s="14">
        <f t="shared" si="0"/>
        <v>1690</v>
      </c>
      <c r="J20" s="14">
        <f t="shared" si="1"/>
        <v>1709</v>
      </c>
      <c r="K20" s="7" t="s">
        <v>40</v>
      </c>
      <c r="L20" s="14">
        <v>2020</v>
      </c>
      <c r="M20" s="14">
        <v>2076</v>
      </c>
      <c r="N20" s="14">
        <v>2041</v>
      </c>
      <c r="O20" s="14">
        <v>2069</v>
      </c>
      <c r="P20" s="14">
        <v>2069</v>
      </c>
      <c r="Q20" s="14">
        <v>2362</v>
      </c>
      <c r="R20" s="14">
        <v>1813</v>
      </c>
      <c r="S20" s="14">
        <f t="shared" si="2"/>
        <v>2055</v>
      </c>
      <c r="T20" s="14">
        <f t="shared" si="3"/>
        <v>2064</v>
      </c>
    </row>
    <row r="21" spans="1:20" ht="14.25" customHeight="1">
      <c r="A21" s="7" t="s">
        <v>41</v>
      </c>
      <c r="B21" s="14">
        <v>1425</v>
      </c>
      <c r="C21" s="14">
        <v>1606</v>
      </c>
      <c r="D21" s="14">
        <v>1518</v>
      </c>
      <c r="E21" s="14">
        <v>1590</v>
      </c>
      <c r="F21" s="14">
        <v>1679</v>
      </c>
      <c r="G21" s="14">
        <v>1967</v>
      </c>
      <c r="H21" s="14">
        <v>1574</v>
      </c>
      <c r="I21" s="14">
        <f t="shared" si="0"/>
        <v>1564</v>
      </c>
      <c r="J21" s="14">
        <f t="shared" si="1"/>
        <v>1623</v>
      </c>
      <c r="K21" s="7" t="s">
        <v>41</v>
      </c>
      <c r="L21" s="14">
        <v>1895</v>
      </c>
      <c r="M21" s="14">
        <v>2306</v>
      </c>
      <c r="N21" s="14">
        <v>2094</v>
      </c>
      <c r="O21" s="14">
        <v>2181</v>
      </c>
      <c r="P21" s="14">
        <v>2273</v>
      </c>
      <c r="Q21" s="14">
        <v>2398</v>
      </c>
      <c r="R21" s="14">
        <v>2043</v>
      </c>
      <c r="S21" s="14">
        <f t="shared" si="2"/>
        <v>2150</v>
      </c>
      <c r="T21" s="14">
        <f t="shared" si="3"/>
        <v>2170</v>
      </c>
    </row>
    <row r="22" spans="1:20" ht="14.25" customHeight="1">
      <c r="A22" s="7" t="s">
        <v>42</v>
      </c>
      <c r="B22" s="14">
        <v>1804</v>
      </c>
      <c r="C22" s="14">
        <v>1796</v>
      </c>
      <c r="D22" s="14">
        <v>1675</v>
      </c>
      <c r="E22" s="14">
        <v>1763</v>
      </c>
      <c r="F22" s="14">
        <v>1826</v>
      </c>
      <c r="G22" s="14">
        <v>1992</v>
      </c>
      <c r="H22" s="14">
        <v>1573</v>
      </c>
      <c r="I22" s="14">
        <f t="shared" si="0"/>
        <v>1773</v>
      </c>
      <c r="J22" s="14">
        <f t="shared" si="1"/>
        <v>1776</v>
      </c>
      <c r="K22" s="7" t="s">
        <v>42</v>
      </c>
      <c r="L22" s="14">
        <v>2133</v>
      </c>
      <c r="M22" s="14">
        <v>2212</v>
      </c>
      <c r="N22" s="14">
        <v>1968</v>
      </c>
      <c r="O22" s="14">
        <v>2127</v>
      </c>
      <c r="P22" s="14">
        <v>2218</v>
      </c>
      <c r="Q22" s="14">
        <v>2351</v>
      </c>
      <c r="R22" s="14">
        <v>2026</v>
      </c>
      <c r="S22" s="14">
        <f t="shared" si="2"/>
        <v>2132</v>
      </c>
      <c r="T22" s="14">
        <f t="shared" si="3"/>
        <v>2148</v>
      </c>
    </row>
    <row r="23" spans="1:20" ht="14.25" customHeight="1">
      <c r="A23" s="7" t="s">
        <v>43</v>
      </c>
      <c r="B23" s="14">
        <v>1813</v>
      </c>
      <c r="C23" s="14">
        <v>1820</v>
      </c>
      <c r="D23" s="14">
        <v>1725</v>
      </c>
      <c r="E23" s="14">
        <v>1768</v>
      </c>
      <c r="F23" s="14">
        <v>1905</v>
      </c>
      <c r="G23" s="14">
        <v>2028</v>
      </c>
      <c r="H23" s="14">
        <v>1524</v>
      </c>
      <c r="I23" s="14">
        <f t="shared" si="0"/>
        <v>1806</v>
      </c>
      <c r="J23" s="14">
        <f t="shared" si="1"/>
        <v>1798</v>
      </c>
      <c r="K23" s="7" t="s">
        <v>43</v>
      </c>
      <c r="L23" s="14">
        <v>2253</v>
      </c>
      <c r="M23" s="14">
        <v>2238</v>
      </c>
      <c r="N23" s="14">
        <v>2202</v>
      </c>
      <c r="O23" s="14">
        <v>2191</v>
      </c>
      <c r="P23" s="14">
        <v>2137</v>
      </c>
      <c r="Q23" s="14">
        <v>2296</v>
      </c>
      <c r="R23" s="14">
        <v>2038</v>
      </c>
      <c r="S23" s="14">
        <f t="shared" si="2"/>
        <v>2204</v>
      </c>
      <c r="T23" s="14">
        <f t="shared" si="3"/>
        <v>2194</v>
      </c>
    </row>
    <row r="24" spans="1:20" ht="14.25" customHeight="1">
      <c r="A24" s="8" t="s">
        <v>44</v>
      </c>
      <c r="B24" s="15">
        <v>1910</v>
      </c>
      <c r="C24" s="15">
        <v>1903</v>
      </c>
      <c r="D24" s="15">
        <v>1905</v>
      </c>
      <c r="E24" s="15">
        <v>1985</v>
      </c>
      <c r="F24" s="15">
        <v>2000</v>
      </c>
      <c r="G24" s="15">
        <v>2045</v>
      </c>
      <c r="H24" s="15">
        <v>1467</v>
      </c>
      <c r="I24" s="15">
        <f t="shared" si="0"/>
        <v>1941</v>
      </c>
      <c r="J24" s="15">
        <f t="shared" si="1"/>
        <v>1888</v>
      </c>
      <c r="K24" s="8" t="s">
        <v>44</v>
      </c>
      <c r="L24" s="15">
        <v>2426</v>
      </c>
      <c r="M24" s="15">
        <v>2398</v>
      </c>
      <c r="N24" s="15">
        <v>2312</v>
      </c>
      <c r="O24" s="15">
        <v>2350</v>
      </c>
      <c r="P24" s="15">
        <v>2291</v>
      </c>
      <c r="Q24" s="15">
        <v>2263</v>
      </c>
      <c r="R24" s="15">
        <v>1937</v>
      </c>
      <c r="S24" s="15">
        <f t="shared" si="2"/>
        <v>2355</v>
      </c>
      <c r="T24" s="15">
        <f t="shared" si="3"/>
        <v>2282</v>
      </c>
    </row>
    <row r="25" spans="1:20" ht="14.25" customHeight="1">
      <c r="A25" s="6" t="s">
        <v>45</v>
      </c>
      <c r="B25" s="13">
        <v>2200</v>
      </c>
      <c r="C25" s="13">
        <v>2228</v>
      </c>
      <c r="D25" s="13">
        <v>2146</v>
      </c>
      <c r="E25" s="13">
        <v>2216</v>
      </c>
      <c r="F25" s="13">
        <v>2369</v>
      </c>
      <c r="G25" s="13">
        <v>1896</v>
      </c>
      <c r="H25" s="13">
        <v>1189</v>
      </c>
      <c r="I25" s="13">
        <f t="shared" si="0"/>
        <v>2232</v>
      </c>
      <c r="J25" s="13">
        <f t="shared" si="1"/>
        <v>2035</v>
      </c>
      <c r="K25" s="6" t="s">
        <v>45</v>
      </c>
      <c r="L25" s="13">
        <v>2486</v>
      </c>
      <c r="M25" s="13">
        <v>2418</v>
      </c>
      <c r="N25" s="13">
        <v>2418</v>
      </c>
      <c r="O25" s="13">
        <v>2331</v>
      </c>
      <c r="P25" s="13">
        <v>2313</v>
      </c>
      <c r="Q25" s="13">
        <v>2334</v>
      </c>
      <c r="R25" s="13">
        <v>1869</v>
      </c>
      <c r="S25" s="13">
        <f t="shared" si="2"/>
        <v>2393</v>
      </c>
      <c r="T25" s="13">
        <f t="shared" si="3"/>
        <v>2310</v>
      </c>
    </row>
    <row r="26" spans="1:20" ht="14.25" customHeight="1">
      <c r="A26" s="7" t="s">
        <v>46</v>
      </c>
      <c r="B26" s="14">
        <v>1909</v>
      </c>
      <c r="C26" s="14">
        <v>1930</v>
      </c>
      <c r="D26" s="14">
        <v>1918</v>
      </c>
      <c r="E26" s="14">
        <v>1788</v>
      </c>
      <c r="F26" s="14">
        <v>2062</v>
      </c>
      <c r="G26" s="14">
        <v>1550</v>
      </c>
      <c r="H26" s="14">
        <v>1260</v>
      </c>
      <c r="I26" s="14">
        <f t="shared" si="0"/>
        <v>1921</v>
      </c>
      <c r="J26" s="14">
        <f t="shared" si="1"/>
        <v>1774</v>
      </c>
      <c r="K26" s="7" t="s">
        <v>46</v>
      </c>
      <c r="L26" s="14">
        <v>2323</v>
      </c>
      <c r="M26" s="14">
        <v>2209</v>
      </c>
      <c r="N26" s="14">
        <v>2074</v>
      </c>
      <c r="O26" s="14">
        <v>2194</v>
      </c>
      <c r="P26" s="14">
        <v>2178</v>
      </c>
      <c r="Q26" s="14">
        <v>2017</v>
      </c>
      <c r="R26" s="14">
        <v>1650</v>
      </c>
      <c r="S26" s="14">
        <f t="shared" si="2"/>
        <v>2196</v>
      </c>
      <c r="T26" s="14">
        <f t="shared" si="3"/>
        <v>2092</v>
      </c>
    </row>
    <row r="27" spans="1:20" ht="14.25" customHeight="1">
      <c r="A27" s="7" t="s">
        <v>47</v>
      </c>
      <c r="B27" s="14">
        <v>1457</v>
      </c>
      <c r="C27" s="14">
        <v>1412</v>
      </c>
      <c r="D27" s="14">
        <v>1449</v>
      </c>
      <c r="E27" s="14">
        <v>1459</v>
      </c>
      <c r="F27" s="14">
        <v>1609</v>
      </c>
      <c r="G27" s="14">
        <v>1372</v>
      </c>
      <c r="H27" s="14">
        <v>1100</v>
      </c>
      <c r="I27" s="14">
        <f t="shared" si="0"/>
        <v>1477</v>
      </c>
      <c r="J27" s="14">
        <f t="shared" si="1"/>
        <v>1408</v>
      </c>
      <c r="K27" s="7" t="s">
        <v>47</v>
      </c>
      <c r="L27" s="14">
        <v>1873</v>
      </c>
      <c r="M27" s="14">
        <v>2146</v>
      </c>
      <c r="N27" s="14">
        <v>1889</v>
      </c>
      <c r="O27" s="14">
        <v>1928</v>
      </c>
      <c r="P27" s="14">
        <v>2190</v>
      </c>
      <c r="Q27" s="14">
        <v>1920</v>
      </c>
      <c r="R27" s="14">
        <v>1651</v>
      </c>
      <c r="S27" s="14">
        <f t="shared" si="2"/>
        <v>2005</v>
      </c>
      <c r="T27" s="14">
        <f t="shared" si="3"/>
        <v>1942</v>
      </c>
    </row>
    <row r="28" spans="1:20" ht="14.25" customHeight="1">
      <c r="A28" s="7" t="s">
        <v>48</v>
      </c>
      <c r="B28" s="14">
        <v>1409</v>
      </c>
      <c r="C28" s="14">
        <v>1429</v>
      </c>
      <c r="D28" s="14">
        <v>1470</v>
      </c>
      <c r="E28" s="14">
        <v>1330</v>
      </c>
      <c r="F28" s="14">
        <v>1409</v>
      </c>
      <c r="G28" s="14">
        <v>1293</v>
      </c>
      <c r="H28" s="14">
        <v>1040</v>
      </c>
      <c r="I28" s="14">
        <f t="shared" si="0"/>
        <v>1409</v>
      </c>
      <c r="J28" s="14">
        <f t="shared" si="1"/>
        <v>1340</v>
      </c>
      <c r="K28" s="7" t="s">
        <v>48</v>
      </c>
      <c r="L28" s="14">
        <v>1809</v>
      </c>
      <c r="M28" s="14">
        <v>1787</v>
      </c>
      <c r="N28" s="14">
        <v>1853</v>
      </c>
      <c r="O28" s="14">
        <v>1829</v>
      </c>
      <c r="P28" s="14">
        <v>1876</v>
      </c>
      <c r="Q28" s="14">
        <v>1816</v>
      </c>
      <c r="R28" s="14">
        <v>1673</v>
      </c>
      <c r="S28" s="14">
        <f t="shared" si="2"/>
        <v>1831</v>
      </c>
      <c r="T28" s="14">
        <f t="shared" si="3"/>
        <v>1806</v>
      </c>
    </row>
    <row r="29" spans="1:20" ht="14.25" customHeight="1">
      <c r="A29" s="7" t="s">
        <v>49</v>
      </c>
      <c r="B29" s="14">
        <v>1518</v>
      </c>
      <c r="C29" s="14">
        <v>1348</v>
      </c>
      <c r="D29" s="14">
        <v>1241</v>
      </c>
      <c r="E29" s="14">
        <v>1340</v>
      </c>
      <c r="F29" s="14">
        <v>1495</v>
      </c>
      <c r="G29" s="14">
        <v>1169</v>
      </c>
      <c r="H29" s="14">
        <v>891</v>
      </c>
      <c r="I29" s="14">
        <f t="shared" si="0"/>
        <v>1388</v>
      </c>
      <c r="J29" s="14">
        <f t="shared" si="1"/>
        <v>1286</v>
      </c>
      <c r="K29" s="7" t="s">
        <v>49</v>
      </c>
      <c r="L29" s="14">
        <v>1778</v>
      </c>
      <c r="M29" s="14">
        <v>1875</v>
      </c>
      <c r="N29" s="14">
        <v>1720</v>
      </c>
      <c r="O29" s="14">
        <v>1813</v>
      </c>
      <c r="P29" s="14">
        <v>1959</v>
      </c>
      <c r="Q29" s="14">
        <v>1755</v>
      </c>
      <c r="R29" s="14">
        <v>1436</v>
      </c>
      <c r="S29" s="14">
        <f t="shared" si="2"/>
        <v>1829</v>
      </c>
      <c r="T29" s="14">
        <f t="shared" si="3"/>
        <v>1762</v>
      </c>
    </row>
    <row r="30" spans="1:20" ht="14.25" customHeight="1">
      <c r="A30" s="8" t="s">
        <v>50</v>
      </c>
      <c r="B30" s="15">
        <v>1016</v>
      </c>
      <c r="C30" s="15">
        <v>978</v>
      </c>
      <c r="D30" s="15">
        <v>1035</v>
      </c>
      <c r="E30" s="15">
        <v>1069</v>
      </c>
      <c r="F30" s="15">
        <v>1133</v>
      </c>
      <c r="G30" s="15">
        <v>957</v>
      </c>
      <c r="H30" s="15">
        <v>674</v>
      </c>
      <c r="I30" s="15">
        <f t="shared" si="0"/>
        <v>1046</v>
      </c>
      <c r="J30" s="15">
        <f t="shared" si="1"/>
        <v>980</v>
      </c>
      <c r="K30" s="8" t="s">
        <v>50</v>
      </c>
      <c r="L30" s="15">
        <v>1380</v>
      </c>
      <c r="M30" s="15">
        <v>1472</v>
      </c>
      <c r="N30" s="15">
        <v>1339</v>
      </c>
      <c r="O30" s="15">
        <v>1455</v>
      </c>
      <c r="P30" s="15">
        <v>1666</v>
      </c>
      <c r="Q30" s="15">
        <v>1440</v>
      </c>
      <c r="R30" s="15">
        <v>1039</v>
      </c>
      <c r="S30" s="15">
        <f t="shared" si="2"/>
        <v>1462</v>
      </c>
      <c r="T30" s="15">
        <f t="shared" si="3"/>
        <v>1399</v>
      </c>
    </row>
    <row r="31" spans="1:20" ht="14.25" customHeight="1">
      <c r="A31" s="6" t="s">
        <v>51</v>
      </c>
      <c r="B31" s="13">
        <f t="shared" ref="B31:J31" si="4">SUM(B7:B30)</f>
        <v>34197</v>
      </c>
      <c r="C31" s="13">
        <f t="shared" si="4"/>
        <v>34710</v>
      </c>
      <c r="D31" s="13">
        <f t="shared" si="4"/>
        <v>34271</v>
      </c>
      <c r="E31" s="13">
        <f t="shared" si="4"/>
        <v>34968</v>
      </c>
      <c r="F31" s="13">
        <f t="shared" si="4"/>
        <v>36252</v>
      </c>
      <c r="G31" s="13">
        <f t="shared" si="4"/>
        <v>36251</v>
      </c>
      <c r="H31" s="13">
        <f t="shared" si="4"/>
        <v>24419</v>
      </c>
      <c r="I31" s="13">
        <f t="shared" si="4"/>
        <v>34879</v>
      </c>
      <c r="J31" s="13">
        <f t="shared" si="4"/>
        <v>33584</v>
      </c>
      <c r="K31" s="6" t="s">
        <v>51</v>
      </c>
      <c r="L31" s="13">
        <f t="shared" ref="L31:T31" si="5">SUM(L7:L30)</f>
        <v>39466</v>
      </c>
      <c r="M31" s="13">
        <f t="shared" si="5"/>
        <v>41646</v>
      </c>
      <c r="N31" s="13">
        <f t="shared" si="5"/>
        <v>40143</v>
      </c>
      <c r="O31" s="13">
        <f t="shared" si="5"/>
        <v>40920</v>
      </c>
      <c r="P31" s="13">
        <f t="shared" si="5"/>
        <v>41706</v>
      </c>
      <c r="Q31" s="13">
        <f t="shared" si="5"/>
        <v>41292</v>
      </c>
      <c r="R31" s="13">
        <f t="shared" si="5"/>
        <v>32143</v>
      </c>
      <c r="S31" s="13">
        <f t="shared" si="5"/>
        <v>40775</v>
      </c>
      <c r="T31" s="13">
        <f t="shared" si="5"/>
        <v>39618</v>
      </c>
    </row>
    <row r="32" spans="1:20" ht="14.25" customHeight="1">
      <c r="A32" s="8" t="s">
        <v>52</v>
      </c>
      <c r="B32" s="15">
        <f t="shared" ref="B32:J32" si="6">ROUND(AVERAGE(B7:B30),0)</f>
        <v>1425</v>
      </c>
      <c r="C32" s="15">
        <f t="shared" si="6"/>
        <v>1446</v>
      </c>
      <c r="D32" s="15">
        <f t="shared" si="6"/>
        <v>1428</v>
      </c>
      <c r="E32" s="15">
        <f t="shared" si="6"/>
        <v>1457</v>
      </c>
      <c r="F32" s="15">
        <f t="shared" si="6"/>
        <v>1511</v>
      </c>
      <c r="G32" s="15">
        <f t="shared" si="6"/>
        <v>1510</v>
      </c>
      <c r="H32" s="15">
        <f t="shared" si="6"/>
        <v>1017</v>
      </c>
      <c r="I32" s="15">
        <f t="shared" si="6"/>
        <v>1453</v>
      </c>
      <c r="J32" s="15">
        <f t="shared" si="6"/>
        <v>1399</v>
      </c>
      <c r="K32" s="8" t="s">
        <v>52</v>
      </c>
      <c r="L32" s="15">
        <f t="shared" ref="L32:T32" si="7">ROUND(AVERAGE(L7:L30),0)</f>
        <v>1644</v>
      </c>
      <c r="M32" s="15">
        <f t="shared" si="7"/>
        <v>1735</v>
      </c>
      <c r="N32" s="15">
        <f t="shared" si="7"/>
        <v>1673</v>
      </c>
      <c r="O32" s="15">
        <f t="shared" si="7"/>
        <v>1705</v>
      </c>
      <c r="P32" s="15">
        <f t="shared" si="7"/>
        <v>1738</v>
      </c>
      <c r="Q32" s="15">
        <f t="shared" si="7"/>
        <v>1721</v>
      </c>
      <c r="R32" s="15">
        <f t="shared" si="7"/>
        <v>1339</v>
      </c>
      <c r="S32" s="15">
        <f t="shared" si="7"/>
        <v>1699</v>
      </c>
      <c r="T32" s="15">
        <f t="shared" si="7"/>
        <v>1651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A15</f>
        <v>08~09시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K16</f>
        <v>09~10시</v>
      </c>
      <c r="N33" s="6" t="str">
        <f>K25</f>
        <v>18~19시</v>
      </c>
      <c r="O33" s="6" t="str">
        <f>K24</f>
        <v>17~18시</v>
      </c>
      <c r="P33" s="6" t="str">
        <f>K16</f>
        <v>09~10시</v>
      </c>
      <c r="Q33" s="6" t="str">
        <f>K21</f>
        <v>14~15시</v>
      </c>
      <c r="R33" s="6" t="str">
        <f>K21</f>
        <v>14~15시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2748</v>
      </c>
      <c r="C34" s="14">
        <f t="shared" si="8"/>
        <v>2491</v>
      </c>
      <c r="D34" s="14">
        <f t="shared" si="8"/>
        <v>2523</v>
      </c>
      <c r="E34" s="14">
        <f t="shared" si="8"/>
        <v>2526</v>
      </c>
      <c r="F34" s="14">
        <f t="shared" si="8"/>
        <v>2494</v>
      </c>
      <c r="G34" s="14">
        <f t="shared" si="8"/>
        <v>2636</v>
      </c>
      <c r="H34" s="14">
        <f t="shared" si="8"/>
        <v>1574</v>
      </c>
      <c r="I34" s="14">
        <f t="shared" si="8"/>
        <v>2556</v>
      </c>
      <c r="J34" s="14">
        <f t="shared" si="8"/>
        <v>2341</v>
      </c>
      <c r="K34" s="7" t="s">
        <v>54</v>
      </c>
      <c r="L34" s="14">
        <f t="shared" ref="L34:T34" si="9">MAX(L7:L30)</f>
        <v>2486</v>
      </c>
      <c r="M34" s="14">
        <f t="shared" si="9"/>
        <v>2477</v>
      </c>
      <c r="N34" s="14">
        <f t="shared" si="9"/>
        <v>2418</v>
      </c>
      <c r="O34" s="14">
        <f t="shared" si="9"/>
        <v>2350</v>
      </c>
      <c r="P34" s="14">
        <f t="shared" si="9"/>
        <v>2379</v>
      </c>
      <c r="Q34" s="14">
        <f t="shared" si="9"/>
        <v>2398</v>
      </c>
      <c r="R34" s="14">
        <f t="shared" si="9"/>
        <v>2043</v>
      </c>
      <c r="S34" s="14">
        <f t="shared" si="9"/>
        <v>2393</v>
      </c>
      <c r="T34" s="14">
        <f t="shared" si="9"/>
        <v>2310</v>
      </c>
    </row>
    <row r="35" spans="1:20" ht="14.25" customHeight="1">
      <c r="A35" s="8" t="s">
        <v>55</v>
      </c>
      <c r="B35" s="11">
        <f t="shared" ref="B35:J35" si="10">ROUND(B34/B31%,2)</f>
        <v>8.0399999999999991</v>
      </c>
      <c r="C35" s="11">
        <f t="shared" si="10"/>
        <v>7.18</v>
      </c>
      <c r="D35" s="11">
        <f t="shared" si="10"/>
        <v>7.36</v>
      </c>
      <c r="E35" s="11">
        <f t="shared" si="10"/>
        <v>7.22</v>
      </c>
      <c r="F35" s="11">
        <f t="shared" si="10"/>
        <v>6.88</v>
      </c>
      <c r="G35" s="11">
        <f t="shared" si="10"/>
        <v>7.27</v>
      </c>
      <c r="H35" s="11">
        <f t="shared" si="10"/>
        <v>6.45</v>
      </c>
      <c r="I35" s="11">
        <f t="shared" si="10"/>
        <v>7.33</v>
      </c>
      <c r="J35" s="11">
        <f t="shared" si="10"/>
        <v>6.97</v>
      </c>
      <c r="K35" s="8" t="s">
        <v>55</v>
      </c>
      <c r="L35" s="11">
        <f t="shared" ref="L35:T35" si="11">ROUND(L34/L31%,2)</f>
        <v>6.3</v>
      </c>
      <c r="M35" s="11">
        <f t="shared" si="11"/>
        <v>5.95</v>
      </c>
      <c r="N35" s="11">
        <f t="shared" si="11"/>
        <v>6.02</v>
      </c>
      <c r="O35" s="11">
        <f t="shared" si="11"/>
        <v>5.74</v>
      </c>
      <c r="P35" s="11">
        <f t="shared" si="11"/>
        <v>5.7</v>
      </c>
      <c r="Q35" s="11">
        <f t="shared" si="11"/>
        <v>5.81</v>
      </c>
      <c r="R35" s="11">
        <f t="shared" si="11"/>
        <v>6.36</v>
      </c>
      <c r="S35" s="11">
        <f t="shared" si="11"/>
        <v>5.87</v>
      </c>
      <c r="T35" s="11">
        <f t="shared" si="11"/>
        <v>5.83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74127</v>
      </c>
      <c r="D39" s="16">
        <v>33999</v>
      </c>
      <c r="E39" s="17">
        <v>40128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0.45900000000000002</v>
      </c>
      <c r="E40" s="19">
        <f>ROUND(E39/C39,3)</f>
        <v>0.54100000000000004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75654</v>
      </c>
      <c r="D41" s="16">
        <v>34879</v>
      </c>
      <c r="E41" s="17">
        <v>40775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0.46100000000000002</v>
      </c>
      <c r="E42" s="19">
        <f>ROUND(E41/C41,3)</f>
        <v>0.53900000000000003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1527</v>
      </c>
      <c r="D43" s="16">
        <f>D41-D39</f>
        <v>880</v>
      </c>
      <c r="E43" s="17">
        <f>E41-E39</f>
        <v>647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2.0599781456149581E-2</v>
      </c>
      <c r="D44" s="18">
        <f>(D41-D39)/D39</f>
        <v>2.5883114209241449E-2</v>
      </c>
      <c r="E44" s="19">
        <f>(E41-E39)/E39</f>
        <v>1.6123405103668262E-2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&amp;C- 153 -</oddFooter>
    <firstFooter>&amp;C- 152 -</firstFooter>
  </headerFooter>
  <drawing r:id="rId2"/>
</worksheet>
</file>

<file path=xl/worksheets/sheet33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333</v>
      </c>
      <c r="B1" s="2"/>
      <c r="C1" s="2"/>
      <c r="D1" s="2"/>
      <c r="E1" s="2"/>
      <c r="F1" s="2" t="s">
        <v>334</v>
      </c>
      <c r="G1" s="2"/>
      <c r="H1" s="2"/>
      <c r="I1" s="2"/>
      <c r="J1" s="2"/>
      <c r="K1" s="2" t="s">
        <v>336</v>
      </c>
      <c r="L1" s="2"/>
      <c r="M1" s="2"/>
      <c r="N1" s="2"/>
      <c r="O1" s="2"/>
      <c r="P1" s="2" t="s">
        <v>233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335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337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527</v>
      </c>
      <c r="C5" s="9" t="s">
        <v>528</v>
      </c>
      <c r="D5" s="9" t="s">
        <v>529</v>
      </c>
      <c r="E5" s="9" t="s">
        <v>530</v>
      </c>
      <c r="F5" s="9" t="s">
        <v>531</v>
      </c>
      <c r="G5" s="9" t="s">
        <v>532</v>
      </c>
      <c r="H5" s="9" t="s">
        <v>533</v>
      </c>
      <c r="I5" s="9" t="s">
        <v>24</v>
      </c>
      <c r="J5" s="9" t="s">
        <v>26</v>
      </c>
      <c r="K5" s="4" t="s">
        <v>9</v>
      </c>
      <c r="L5" s="9" t="s">
        <v>527</v>
      </c>
      <c r="M5" s="9" t="s">
        <v>528</v>
      </c>
      <c r="N5" s="9" t="s">
        <v>529</v>
      </c>
      <c r="O5" s="9" t="s">
        <v>530</v>
      </c>
      <c r="P5" s="9" t="s">
        <v>531</v>
      </c>
      <c r="Q5" s="9" t="s">
        <v>532</v>
      </c>
      <c r="R5" s="9" t="s">
        <v>533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656</v>
      </c>
      <c r="C7" s="13">
        <v>1213</v>
      </c>
      <c r="D7" s="13">
        <v>1102</v>
      </c>
      <c r="E7" s="13">
        <v>1237</v>
      </c>
      <c r="F7" s="13">
        <v>1189</v>
      </c>
      <c r="G7" s="13">
        <v>1195</v>
      </c>
      <c r="H7" s="13">
        <v>931</v>
      </c>
      <c r="I7" s="13">
        <f t="shared" ref="I7:I30" si="0">ROUND(AVERAGE(B7:F7),0)</f>
        <v>1079</v>
      </c>
      <c r="J7" s="13">
        <f t="shared" ref="J7:J30" si="1">ROUND(AVERAGE(B7:H7),0)</f>
        <v>1075</v>
      </c>
      <c r="K7" s="6" t="s">
        <v>27</v>
      </c>
      <c r="L7" s="13">
        <v>700</v>
      </c>
      <c r="M7" s="13">
        <v>980</v>
      </c>
      <c r="N7" s="13">
        <v>1160</v>
      </c>
      <c r="O7" s="13">
        <v>1154</v>
      </c>
      <c r="P7" s="13">
        <v>1396</v>
      </c>
      <c r="Q7" s="13">
        <v>1309</v>
      </c>
      <c r="R7" s="13">
        <v>1031</v>
      </c>
      <c r="S7" s="13">
        <f t="shared" ref="S7:S30" si="2">ROUND(AVERAGE(L7:P7),0)</f>
        <v>1078</v>
      </c>
      <c r="T7" s="13">
        <f t="shared" ref="T7:T30" si="3">ROUND(AVERAGE(L7:R7),0)</f>
        <v>1104</v>
      </c>
    </row>
    <row r="8" spans="1:20" ht="14.25" customHeight="1">
      <c r="A8" s="7" t="s">
        <v>28</v>
      </c>
      <c r="B8" s="14">
        <v>337</v>
      </c>
      <c r="C8" s="14">
        <v>787</v>
      </c>
      <c r="D8" s="14">
        <v>722</v>
      </c>
      <c r="E8" s="14">
        <v>771</v>
      </c>
      <c r="F8" s="14">
        <v>905</v>
      </c>
      <c r="G8" s="14">
        <v>858</v>
      </c>
      <c r="H8" s="14">
        <v>668</v>
      </c>
      <c r="I8" s="14">
        <f t="shared" si="0"/>
        <v>704</v>
      </c>
      <c r="J8" s="14">
        <f t="shared" si="1"/>
        <v>721</v>
      </c>
      <c r="K8" s="7" t="s">
        <v>28</v>
      </c>
      <c r="L8" s="14">
        <v>380</v>
      </c>
      <c r="M8" s="14">
        <v>664</v>
      </c>
      <c r="N8" s="14">
        <v>760</v>
      </c>
      <c r="O8" s="14">
        <v>733</v>
      </c>
      <c r="P8" s="14">
        <v>927</v>
      </c>
      <c r="Q8" s="14">
        <v>1001</v>
      </c>
      <c r="R8" s="14">
        <v>738</v>
      </c>
      <c r="S8" s="14">
        <f t="shared" si="2"/>
        <v>693</v>
      </c>
      <c r="T8" s="14">
        <f t="shared" si="3"/>
        <v>743</v>
      </c>
    </row>
    <row r="9" spans="1:20" ht="14.25" customHeight="1">
      <c r="A9" s="7" t="s">
        <v>29</v>
      </c>
      <c r="B9" s="14">
        <v>279</v>
      </c>
      <c r="C9" s="14">
        <v>373</v>
      </c>
      <c r="D9" s="14">
        <v>424</v>
      </c>
      <c r="E9" s="14">
        <v>550</v>
      </c>
      <c r="F9" s="14">
        <v>560</v>
      </c>
      <c r="G9" s="14">
        <v>685</v>
      </c>
      <c r="H9" s="14">
        <v>463</v>
      </c>
      <c r="I9" s="14">
        <f t="shared" si="0"/>
        <v>437</v>
      </c>
      <c r="J9" s="14">
        <f t="shared" si="1"/>
        <v>476</v>
      </c>
      <c r="K9" s="7" t="s">
        <v>29</v>
      </c>
      <c r="L9" s="14">
        <v>273</v>
      </c>
      <c r="M9" s="14">
        <v>420</v>
      </c>
      <c r="N9" s="14">
        <v>467</v>
      </c>
      <c r="O9" s="14">
        <v>583</v>
      </c>
      <c r="P9" s="14">
        <v>634</v>
      </c>
      <c r="Q9" s="14">
        <v>790</v>
      </c>
      <c r="R9" s="14">
        <v>528</v>
      </c>
      <c r="S9" s="14">
        <f t="shared" si="2"/>
        <v>475</v>
      </c>
      <c r="T9" s="14">
        <f t="shared" si="3"/>
        <v>528</v>
      </c>
    </row>
    <row r="10" spans="1:20" ht="14.25" customHeight="1">
      <c r="A10" s="7" t="s">
        <v>30</v>
      </c>
      <c r="B10" s="14">
        <v>190</v>
      </c>
      <c r="C10" s="14">
        <v>243</v>
      </c>
      <c r="D10" s="14">
        <v>325</v>
      </c>
      <c r="E10" s="14">
        <v>368</v>
      </c>
      <c r="F10" s="14">
        <v>422</v>
      </c>
      <c r="G10" s="14">
        <v>515</v>
      </c>
      <c r="H10" s="14">
        <v>337</v>
      </c>
      <c r="I10" s="14">
        <f t="shared" si="0"/>
        <v>310</v>
      </c>
      <c r="J10" s="14">
        <f t="shared" si="1"/>
        <v>343</v>
      </c>
      <c r="K10" s="7" t="s">
        <v>30</v>
      </c>
      <c r="L10" s="14">
        <v>211</v>
      </c>
      <c r="M10" s="14">
        <v>331</v>
      </c>
      <c r="N10" s="14">
        <v>362</v>
      </c>
      <c r="O10" s="14">
        <v>361</v>
      </c>
      <c r="P10" s="14">
        <v>448</v>
      </c>
      <c r="Q10" s="14">
        <v>572</v>
      </c>
      <c r="R10" s="14">
        <v>368</v>
      </c>
      <c r="S10" s="14">
        <f t="shared" si="2"/>
        <v>343</v>
      </c>
      <c r="T10" s="14">
        <f t="shared" si="3"/>
        <v>379</v>
      </c>
    </row>
    <row r="11" spans="1:20" ht="14.25" customHeight="1">
      <c r="A11" s="7" t="s">
        <v>31</v>
      </c>
      <c r="B11" s="14">
        <v>300</v>
      </c>
      <c r="C11" s="14">
        <v>373</v>
      </c>
      <c r="D11" s="14">
        <v>382</v>
      </c>
      <c r="E11" s="14">
        <v>359</v>
      </c>
      <c r="F11" s="14">
        <v>361</v>
      </c>
      <c r="G11" s="14">
        <v>464</v>
      </c>
      <c r="H11" s="14">
        <v>333</v>
      </c>
      <c r="I11" s="14">
        <f t="shared" si="0"/>
        <v>355</v>
      </c>
      <c r="J11" s="14">
        <f t="shared" si="1"/>
        <v>367</v>
      </c>
      <c r="K11" s="7" t="s">
        <v>31</v>
      </c>
      <c r="L11" s="14">
        <v>331</v>
      </c>
      <c r="M11" s="14">
        <v>341</v>
      </c>
      <c r="N11" s="14">
        <v>387</v>
      </c>
      <c r="O11" s="14">
        <v>414</v>
      </c>
      <c r="P11" s="14">
        <v>436</v>
      </c>
      <c r="Q11" s="14">
        <v>513</v>
      </c>
      <c r="R11" s="14">
        <v>381</v>
      </c>
      <c r="S11" s="14">
        <f t="shared" si="2"/>
        <v>382</v>
      </c>
      <c r="T11" s="14">
        <f t="shared" si="3"/>
        <v>400</v>
      </c>
    </row>
    <row r="12" spans="1:20" ht="14.25" customHeight="1">
      <c r="A12" s="8" t="s">
        <v>32</v>
      </c>
      <c r="B12" s="15">
        <v>692</v>
      </c>
      <c r="C12" s="15">
        <v>726</v>
      </c>
      <c r="D12" s="15">
        <v>702</v>
      </c>
      <c r="E12" s="15">
        <v>691</v>
      </c>
      <c r="F12" s="15">
        <v>763</v>
      </c>
      <c r="G12" s="15">
        <v>710</v>
      </c>
      <c r="H12" s="15">
        <v>451</v>
      </c>
      <c r="I12" s="15">
        <f t="shared" si="0"/>
        <v>715</v>
      </c>
      <c r="J12" s="15">
        <f t="shared" si="1"/>
        <v>676</v>
      </c>
      <c r="K12" s="8" t="s">
        <v>32</v>
      </c>
      <c r="L12" s="15">
        <v>708</v>
      </c>
      <c r="M12" s="15">
        <v>675</v>
      </c>
      <c r="N12" s="15">
        <v>705</v>
      </c>
      <c r="O12" s="15">
        <v>716</v>
      </c>
      <c r="P12" s="15">
        <v>768</v>
      </c>
      <c r="Q12" s="15">
        <v>779</v>
      </c>
      <c r="R12" s="15">
        <v>540</v>
      </c>
      <c r="S12" s="15">
        <f t="shared" si="2"/>
        <v>714</v>
      </c>
      <c r="T12" s="15">
        <f t="shared" si="3"/>
        <v>699</v>
      </c>
    </row>
    <row r="13" spans="1:20" ht="14.25" customHeight="1">
      <c r="A13" s="6" t="s">
        <v>33</v>
      </c>
      <c r="B13" s="13">
        <v>2495</v>
      </c>
      <c r="C13" s="13">
        <v>2102</v>
      </c>
      <c r="D13" s="13">
        <v>2103</v>
      </c>
      <c r="E13" s="13">
        <v>2052</v>
      </c>
      <c r="F13" s="13">
        <v>2070</v>
      </c>
      <c r="G13" s="13">
        <v>1329</v>
      </c>
      <c r="H13" s="13">
        <v>808</v>
      </c>
      <c r="I13" s="13">
        <f t="shared" si="0"/>
        <v>2164</v>
      </c>
      <c r="J13" s="13">
        <f t="shared" si="1"/>
        <v>1851</v>
      </c>
      <c r="K13" s="6" t="s">
        <v>33</v>
      </c>
      <c r="L13" s="13">
        <v>1993</v>
      </c>
      <c r="M13" s="13">
        <v>1732</v>
      </c>
      <c r="N13" s="13">
        <v>1773</v>
      </c>
      <c r="O13" s="13">
        <v>1768</v>
      </c>
      <c r="P13" s="13">
        <v>1789</v>
      </c>
      <c r="Q13" s="13">
        <v>1385</v>
      </c>
      <c r="R13" s="13">
        <v>866</v>
      </c>
      <c r="S13" s="13">
        <f t="shared" si="2"/>
        <v>1811</v>
      </c>
      <c r="T13" s="13">
        <f t="shared" si="3"/>
        <v>1615</v>
      </c>
    </row>
    <row r="14" spans="1:20" ht="14.25" customHeight="1">
      <c r="A14" s="7" t="s">
        <v>34</v>
      </c>
      <c r="B14" s="14">
        <v>2989</v>
      </c>
      <c r="C14" s="14">
        <v>3277</v>
      </c>
      <c r="D14" s="14">
        <v>3171</v>
      </c>
      <c r="E14" s="14">
        <v>3020</v>
      </c>
      <c r="F14" s="14">
        <v>2458</v>
      </c>
      <c r="G14" s="14">
        <v>1647</v>
      </c>
      <c r="H14" s="14">
        <v>1115</v>
      </c>
      <c r="I14" s="14">
        <f t="shared" si="0"/>
        <v>2983</v>
      </c>
      <c r="J14" s="14">
        <f t="shared" si="1"/>
        <v>2525</v>
      </c>
      <c r="K14" s="7" t="s">
        <v>34</v>
      </c>
      <c r="L14" s="14">
        <v>3119</v>
      </c>
      <c r="M14" s="14">
        <v>2843</v>
      </c>
      <c r="N14" s="14">
        <v>2760</v>
      </c>
      <c r="O14" s="14">
        <v>2885</v>
      </c>
      <c r="P14" s="14">
        <v>2752</v>
      </c>
      <c r="Q14" s="14">
        <v>1930</v>
      </c>
      <c r="R14" s="14">
        <v>1150</v>
      </c>
      <c r="S14" s="14">
        <f t="shared" si="2"/>
        <v>2872</v>
      </c>
      <c r="T14" s="14">
        <f t="shared" si="3"/>
        <v>2491</v>
      </c>
    </row>
    <row r="15" spans="1:20" ht="14.25" customHeight="1">
      <c r="A15" s="7" t="s">
        <v>35</v>
      </c>
      <c r="B15" s="14">
        <v>2885</v>
      </c>
      <c r="C15" s="14">
        <v>2771</v>
      </c>
      <c r="D15" s="14">
        <v>2779</v>
      </c>
      <c r="E15" s="14">
        <v>3114</v>
      </c>
      <c r="F15" s="14">
        <v>1866</v>
      </c>
      <c r="G15" s="14">
        <v>2305</v>
      </c>
      <c r="H15" s="14">
        <v>1613</v>
      </c>
      <c r="I15" s="14">
        <f t="shared" si="0"/>
        <v>2683</v>
      </c>
      <c r="J15" s="14">
        <f t="shared" si="1"/>
        <v>2476</v>
      </c>
      <c r="K15" s="7" t="s">
        <v>35</v>
      </c>
      <c r="L15" s="14">
        <v>3102</v>
      </c>
      <c r="M15" s="14">
        <v>3158</v>
      </c>
      <c r="N15" s="14">
        <v>3129</v>
      </c>
      <c r="O15" s="14">
        <v>3053</v>
      </c>
      <c r="P15" s="14">
        <v>2848</v>
      </c>
      <c r="Q15" s="14">
        <v>2465</v>
      </c>
      <c r="R15" s="14">
        <v>1751</v>
      </c>
      <c r="S15" s="14">
        <f t="shared" si="2"/>
        <v>3058</v>
      </c>
      <c r="T15" s="14">
        <f t="shared" si="3"/>
        <v>2787</v>
      </c>
    </row>
    <row r="16" spans="1:20" ht="14.25" customHeight="1">
      <c r="A16" s="7" t="s">
        <v>36</v>
      </c>
      <c r="B16" s="14">
        <v>2924</v>
      </c>
      <c r="C16" s="14">
        <v>2810</v>
      </c>
      <c r="D16" s="14">
        <v>2823</v>
      </c>
      <c r="E16" s="14">
        <v>2735</v>
      </c>
      <c r="F16" s="14">
        <v>2791</v>
      </c>
      <c r="G16" s="14">
        <v>2486</v>
      </c>
      <c r="H16" s="14">
        <v>1952</v>
      </c>
      <c r="I16" s="14">
        <f t="shared" si="0"/>
        <v>2817</v>
      </c>
      <c r="J16" s="14">
        <f t="shared" si="1"/>
        <v>2646</v>
      </c>
      <c r="K16" s="7" t="s">
        <v>36</v>
      </c>
      <c r="L16" s="14">
        <v>2530</v>
      </c>
      <c r="M16" s="14">
        <v>2496</v>
      </c>
      <c r="N16" s="14">
        <v>2556</v>
      </c>
      <c r="O16" s="14">
        <v>2648</v>
      </c>
      <c r="P16" s="14">
        <v>2737</v>
      </c>
      <c r="Q16" s="14">
        <v>2679</v>
      </c>
      <c r="R16" s="14">
        <v>2266</v>
      </c>
      <c r="S16" s="14">
        <f t="shared" si="2"/>
        <v>2593</v>
      </c>
      <c r="T16" s="14">
        <f t="shared" si="3"/>
        <v>2559</v>
      </c>
    </row>
    <row r="17" spans="1:20" ht="14.25" customHeight="1">
      <c r="A17" s="7" t="s">
        <v>37</v>
      </c>
      <c r="B17" s="14">
        <v>2282</v>
      </c>
      <c r="C17" s="14">
        <v>2516</v>
      </c>
      <c r="D17" s="14">
        <v>2345</v>
      </c>
      <c r="E17" s="14">
        <v>2468</v>
      </c>
      <c r="F17" s="14">
        <v>2644</v>
      </c>
      <c r="G17" s="14">
        <v>2495</v>
      </c>
      <c r="H17" s="14">
        <v>2505</v>
      </c>
      <c r="I17" s="14">
        <f t="shared" si="0"/>
        <v>2451</v>
      </c>
      <c r="J17" s="14">
        <f t="shared" si="1"/>
        <v>2465</v>
      </c>
      <c r="K17" s="7" t="s">
        <v>37</v>
      </c>
      <c r="L17" s="14">
        <v>2238</v>
      </c>
      <c r="M17" s="14">
        <v>2341</v>
      </c>
      <c r="N17" s="14">
        <v>2318</v>
      </c>
      <c r="O17" s="14">
        <v>2515</v>
      </c>
      <c r="P17" s="14">
        <v>2468</v>
      </c>
      <c r="Q17" s="14">
        <v>3105</v>
      </c>
      <c r="R17" s="14">
        <v>2826</v>
      </c>
      <c r="S17" s="14">
        <f t="shared" si="2"/>
        <v>2376</v>
      </c>
      <c r="T17" s="14">
        <f t="shared" si="3"/>
        <v>2544</v>
      </c>
    </row>
    <row r="18" spans="1:20" ht="14.25" customHeight="1">
      <c r="A18" s="8" t="s">
        <v>38</v>
      </c>
      <c r="B18" s="15">
        <v>2040</v>
      </c>
      <c r="C18" s="15">
        <v>2211</v>
      </c>
      <c r="D18" s="15">
        <v>2091</v>
      </c>
      <c r="E18" s="15">
        <v>2235</v>
      </c>
      <c r="F18" s="15">
        <v>2151</v>
      </c>
      <c r="G18" s="15">
        <v>2411</v>
      </c>
      <c r="H18" s="15">
        <v>2113</v>
      </c>
      <c r="I18" s="15">
        <f t="shared" si="0"/>
        <v>2146</v>
      </c>
      <c r="J18" s="15">
        <f t="shared" si="1"/>
        <v>2179</v>
      </c>
      <c r="K18" s="8" t="s">
        <v>38</v>
      </c>
      <c r="L18" s="15">
        <v>2309</v>
      </c>
      <c r="M18" s="15">
        <v>2426</v>
      </c>
      <c r="N18" s="15">
        <v>2364</v>
      </c>
      <c r="O18" s="15">
        <v>2497</v>
      </c>
      <c r="P18" s="15">
        <v>2502</v>
      </c>
      <c r="Q18" s="15">
        <v>2835</v>
      </c>
      <c r="R18" s="15">
        <v>2552</v>
      </c>
      <c r="S18" s="15">
        <f t="shared" si="2"/>
        <v>2420</v>
      </c>
      <c r="T18" s="15">
        <f t="shared" si="3"/>
        <v>2498</v>
      </c>
    </row>
    <row r="19" spans="1:20" ht="14.25" customHeight="1">
      <c r="A19" s="6" t="s">
        <v>39</v>
      </c>
      <c r="B19" s="13">
        <v>1964</v>
      </c>
      <c r="C19" s="13">
        <v>1866</v>
      </c>
      <c r="D19" s="13">
        <v>1924</v>
      </c>
      <c r="E19" s="13">
        <v>1945</v>
      </c>
      <c r="F19" s="13">
        <v>1986</v>
      </c>
      <c r="G19" s="13">
        <v>2657</v>
      </c>
      <c r="H19" s="13">
        <v>2177</v>
      </c>
      <c r="I19" s="13">
        <f t="shared" si="0"/>
        <v>1937</v>
      </c>
      <c r="J19" s="13">
        <f t="shared" si="1"/>
        <v>2074</v>
      </c>
      <c r="K19" s="6" t="s">
        <v>39</v>
      </c>
      <c r="L19" s="13">
        <v>2007</v>
      </c>
      <c r="M19" s="13">
        <v>2102</v>
      </c>
      <c r="N19" s="13">
        <v>2127</v>
      </c>
      <c r="O19" s="13">
        <v>2181</v>
      </c>
      <c r="P19" s="13">
        <v>2428</v>
      </c>
      <c r="Q19" s="13">
        <v>2741</v>
      </c>
      <c r="R19" s="13">
        <v>2539</v>
      </c>
      <c r="S19" s="13">
        <f t="shared" si="2"/>
        <v>2169</v>
      </c>
      <c r="T19" s="13">
        <f t="shared" si="3"/>
        <v>2304</v>
      </c>
    </row>
    <row r="20" spans="1:20" ht="14.25" customHeight="1">
      <c r="A20" s="7" t="s">
        <v>40</v>
      </c>
      <c r="B20" s="14">
        <v>2286</v>
      </c>
      <c r="C20" s="14">
        <v>2263</v>
      </c>
      <c r="D20" s="14">
        <v>2331</v>
      </c>
      <c r="E20" s="14">
        <v>2247</v>
      </c>
      <c r="F20" s="14">
        <v>2305</v>
      </c>
      <c r="G20" s="14">
        <v>2606</v>
      </c>
      <c r="H20" s="14">
        <v>2464</v>
      </c>
      <c r="I20" s="14">
        <f t="shared" si="0"/>
        <v>2286</v>
      </c>
      <c r="J20" s="14">
        <f t="shared" si="1"/>
        <v>2357</v>
      </c>
      <c r="K20" s="7" t="s">
        <v>40</v>
      </c>
      <c r="L20" s="14">
        <v>2138</v>
      </c>
      <c r="M20" s="14">
        <v>2171</v>
      </c>
      <c r="N20" s="14">
        <v>2180</v>
      </c>
      <c r="O20" s="14">
        <v>2226</v>
      </c>
      <c r="P20" s="14">
        <v>2211</v>
      </c>
      <c r="Q20" s="14">
        <v>2593</v>
      </c>
      <c r="R20" s="14">
        <v>2525</v>
      </c>
      <c r="S20" s="14">
        <f t="shared" si="2"/>
        <v>2185</v>
      </c>
      <c r="T20" s="14">
        <f t="shared" si="3"/>
        <v>2292</v>
      </c>
    </row>
    <row r="21" spans="1:20" ht="14.25" customHeight="1">
      <c r="A21" s="7" t="s">
        <v>41</v>
      </c>
      <c r="B21" s="14">
        <v>2283</v>
      </c>
      <c r="C21" s="14">
        <v>2400</v>
      </c>
      <c r="D21" s="14">
        <v>2364</v>
      </c>
      <c r="E21" s="14">
        <v>2373</v>
      </c>
      <c r="F21" s="14">
        <v>2547</v>
      </c>
      <c r="G21" s="14">
        <v>2598</v>
      </c>
      <c r="H21" s="14">
        <v>2679</v>
      </c>
      <c r="I21" s="14">
        <f t="shared" si="0"/>
        <v>2393</v>
      </c>
      <c r="J21" s="14">
        <f t="shared" si="1"/>
        <v>2463</v>
      </c>
      <c r="K21" s="7" t="s">
        <v>41</v>
      </c>
      <c r="L21" s="14">
        <v>2101</v>
      </c>
      <c r="M21" s="14">
        <v>2198</v>
      </c>
      <c r="N21" s="14">
        <v>2225</v>
      </c>
      <c r="O21" s="14">
        <v>2074</v>
      </c>
      <c r="P21" s="14">
        <v>2218</v>
      </c>
      <c r="Q21" s="14">
        <v>2626</v>
      </c>
      <c r="R21" s="14">
        <v>2531</v>
      </c>
      <c r="S21" s="14">
        <f t="shared" si="2"/>
        <v>2163</v>
      </c>
      <c r="T21" s="14">
        <f t="shared" si="3"/>
        <v>2282</v>
      </c>
    </row>
    <row r="22" spans="1:20" ht="14.25" customHeight="1">
      <c r="A22" s="7" t="s">
        <v>42</v>
      </c>
      <c r="B22" s="14">
        <v>2346</v>
      </c>
      <c r="C22" s="14">
        <v>2378</v>
      </c>
      <c r="D22" s="14">
        <v>2478</v>
      </c>
      <c r="E22" s="14">
        <v>2429</v>
      </c>
      <c r="F22" s="14">
        <v>2595</v>
      </c>
      <c r="G22" s="14">
        <v>2766</v>
      </c>
      <c r="H22" s="14">
        <v>2867</v>
      </c>
      <c r="I22" s="14">
        <f t="shared" si="0"/>
        <v>2445</v>
      </c>
      <c r="J22" s="14">
        <f t="shared" si="1"/>
        <v>2551</v>
      </c>
      <c r="K22" s="7" t="s">
        <v>42</v>
      </c>
      <c r="L22" s="14">
        <v>2107</v>
      </c>
      <c r="M22" s="14">
        <v>1927</v>
      </c>
      <c r="N22" s="14">
        <v>2051</v>
      </c>
      <c r="O22" s="14">
        <v>2089</v>
      </c>
      <c r="P22" s="14">
        <v>2052</v>
      </c>
      <c r="Q22" s="14">
        <v>2511</v>
      </c>
      <c r="R22" s="14">
        <v>2356</v>
      </c>
      <c r="S22" s="14">
        <f t="shared" si="2"/>
        <v>2045</v>
      </c>
      <c r="T22" s="14">
        <f t="shared" si="3"/>
        <v>2156</v>
      </c>
    </row>
    <row r="23" spans="1:20" ht="14.25" customHeight="1">
      <c r="A23" s="7" t="s">
        <v>43</v>
      </c>
      <c r="B23" s="14">
        <v>2420</v>
      </c>
      <c r="C23" s="14">
        <v>2659</v>
      </c>
      <c r="D23" s="14">
        <v>2415</v>
      </c>
      <c r="E23" s="14">
        <v>2690</v>
      </c>
      <c r="F23" s="14">
        <v>2621</v>
      </c>
      <c r="G23" s="14">
        <v>2995</v>
      </c>
      <c r="H23" s="14">
        <v>3057</v>
      </c>
      <c r="I23" s="14">
        <f t="shared" si="0"/>
        <v>2561</v>
      </c>
      <c r="J23" s="14">
        <f t="shared" si="1"/>
        <v>2694</v>
      </c>
      <c r="K23" s="7" t="s">
        <v>43</v>
      </c>
      <c r="L23" s="14">
        <v>2179</v>
      </c>
      <c r="M23" s="14">
        <v>2249</v>
      </c>
      <c r="N23" s="14">
        <v>2150</v>
      </c>
      <c r="O23" s="14">
        <v>1963</v>
      </c>
      <c r="P23" s="14">
        <v>2157</v>
      </c>
      <c r="Q23" s="14">
        <v>2360</v>
      </c>
      <c r="R23" s="14">
        <v>2245</v>
      </c>
      <c r="S23" s="14">
        <f t="shared" si="2"/>
        <v>2140</v>
      </c>
      <c r="T23" s="14">
        <f t="shared" si="3"/>
        <v>2186</v>
      </c>
    </row>
    <row r="24" spans="1:20" ht="14.25" customHeight="1">
      <c r="A24" s="8" t="s">
        <v>44</v>
      </c>
      <c r="B24" s="15">
        <v>2462</v>
      </c>
      <c r="C24" s="15">
        <v>2597</v>
      </c>
      <c r="D24" s="15">
        <v>2017</v>
      </c>
      <c r="E24" s="15">
        <v>2426</v>
      </c>
      <c r="F24" s="15">
        <v>2790</v>
      </c>
      <c r="G24" s="15">
        <v>2809</v>
      </c>
      <c r="H24" s="15">
        <v>2658</v>
      </c>
      <c r="I24" s="15">
        <f t="shared" si="0"/>
        <v>2458</v>
      </c>
      <c r="J24" s="15">
        <f t="shared" si="1"/>
        <v>2537</v>
      </c>
      <c r="K24" s="8" t="s">
        <v>44</v>
      </c>
      <c r="L24" s="15">
        <v>2347</v>
      </c>
      <c r="M24" s="15">
        <v>2427</v>
      </c>
      <c r="N24" s="15">
        <v>2352</v>
      </c>
      <c r="O24" s="15">
        <v>2422</v>
      </c>
      <c r="P24" s="15">
        <v>2564</v>
      </c>
      <c r="Q24" s="15">
        <v>2345</v>
      </c>
      <c r="R24" s="15">
        <v>2114</v>
      </c>
      <c r="S24" s="15">
        <f t="shared" si="2"/>
        <v>2422</v>
      </c>
      <c r="T24" s="15">
        <f t="shared" si="3"/>
        <v>2367</v>
      </c>
    </row>
    <row r="25" spans="1:20" ht="14.25" customHeight="1">
      <c r="A25" s="6" t="s">
        <v>45</v>
      </c>
      <c r="B25" s="13">
        <v>2490</v>
      </c>
      <c r="C25" s="13">
        <v>2397</v>
      </c>
      <c r="D25" s="13">
        <v>2737</v>
      </c>
      <c r="E25" s="13">
        <v>2277</v>
      </c>
      <c r="F25" s="13">
        <v>2591</v>
      </c>
      <c r="G25" s="13">
        <v>2737</v>
      </c>
      <c r="H25" s="13">
        <v>2843</v>
      </c>
      <c r="I25" s="13">
        <f t="shared" si="0"/>
        <v>2498</v>
      </c>
      <c r="J25" s="13">
        <f t="shared" si="1"/>
        <v>2582</v>
      </c>
      <c r="K25" s="6" t="s">
        <v>45</v>
      </c>
      <c r="L25" s="13">
        <v>2641</v>
      </c>
      <c r="M25" s="13">
        <v>2589</v>
      </c>
      <c r="N25" s="13">
        <v>2633</v>
      </c>
      <c r="O25" s="13">
        <v>2609</v>
      </c>
      <c r="P25" s="13">
        <v>2654</v>
      </c>
      <c r="Q25" s="13">
        <v>2457</v>
      </c>
      <c r="R25" s="13">
        <v>2106</v>
      </c>
      <c r="S25" s="13">
        <f t="shared" si="2"/>
        <v>2625</v>
      </c>
      <c r="T25" s="13">
        <f t="shared" si="3"/>
        <v>2527</v>
      </c>
    </row>
    <row r="26" spans="1:20" ht="14.25" customHeight="1">
      <c r="A26" s="7" t="s">
        <v>46</v>
      </c>
      <c r="B26" s="14">
        <v>2093</v>
      </c>
      <c r="C26" s="14">
        <v>2289</v>
      </c>
      <c r="D26" s="14">
        <v>2378</v>
      </c>
      <c r="E26" s="14">
        <v>2611</v>
      </c>
      <c r="F26" s="14">
        <v>2331</v>
      </c>
      <c r="G26" s="14">
        <v>2541</v>
      </c>
      <c r="H26" s="14">
        <v>2592</v>
      </c>
      <c r="I26" s="14">
        <f t="shared" si="0"/>
        <v>2340</v>
      </c>
      <c r="J26" s="14">
        <f t="shared" si="1"/>
        <v>2405</v>
      </c>
      <c r="K26" s="7" t="s">
        <v>46</v>
      </c>
      <c r="L26" s="14">
        <v>2437</v>
      </c>
      <c r="M26" s="14">
        <v>2503</v>
      </c>
      <c r="N26" s="14">
        <v>2410</v>
      </c>
      <c r="O26" s="14">
        <v>2397</v>
      </c>
      <c r="P26" s="14">
        <v>2456</v>
      </c>
      <c r="Q26" s="14">
        <v>2048</v>
      </c>
      <c r="R26" s="14">
        <v>1773</v>
      </c>
      <c r="S26" s="14">
        <f t="shared" si="2"/>
        <v>2441</v>
      </c>
      <c r="T26" s="14">
        <f t="shared" si="3"/>
        <v>2289</v>
      </c>
    </row>
    <row r="27" spans="1:20" ht="14.25" customHeight="1">
      <c r="A27" s="7" t="s">
        <v>47</v>
      </c>
      <c r="B27" s="14">
        <v>1999</v>
      </c>
      <c r="C27" s="14">
        <v>1973</v>
      </c>
      <c r="D27" s="14">
        <v>2120</v>
      </c>
      <c r="E27" s="14">
        <v>2104</v>
      </c>
      <c r="F27" s="14">
        <v>2284</v>
      </c>
      <c r="G27" s="14">
        <v>2498</v>
      </c>
      <c r="H27" s="14">
        <v>2232</v>
      </c>
      <c r="I27" s="14">
        <f t="shared" si="0"/>
        <v>2096</v>
      </c>
      <c r="J27" s="14">
        <f t="shared" si="1"/>
        <v>2173</v>
      </c>
      <c r="K27" s="7" t="s">
        <v>47</v>
      </c>
      <c r="L27" s="14">
        <v>2100</v>
      </c>
      <c r="M27" s="14">
        <v>2148</v>
      </c>
      <c r="N27" s="14">
        <v>1922</v>
      </c>
      <c r="O27" s="14">
        <v>1971</v>
      </c>
      <c r="P27" s="14">
        <v>2267</v>
      </c>
      <c r="Q27" s="14">
        <v>1900</v>
      </c>
      <c r="R27" s="14">
        <v>1854</v>
      </c>
      <c r="S27" s="14">
        <f t="shared" si="2"/>
        <v>2082</v>
      </c>
      <c r="T27" s="14">
        <f t="shared" si="3"/>
        <v>2023</v>
      </c>
    </row>
    <row r="28" spans="1:20" ht="14.25" customHeight="1">
      <c r="A28" s="7" t="s">
        <v>48</v>
      </c>
      <c r="B28" s="14">
        <v>2101</v>
      </c>
      <c r="C28" s="14">
        <v>2223</v>
      </c>
      <c r="D28" s="14">
        <v>2071</v>
      </c>
      <c r="E28" s="14">
        <v>2109</v>
      </c>
      <c r="F28" s="14">
        <v>2268</v>
      </c>
      <c r="G28" s="14">
        <v>2289</v>
      </c>
      <c r="H28" s="14">
        <v>2002</v>
      </c>
      <c r="I28" s="14">
        <f t="shared" si="0"/>
        <v>2154</v>
      </c>
      <c r="J28" s="14">
        <f t="shared" si="1"/>
        <v>2152</v>
      </c>
      <c r="K28" s="7" t="s">
        <v>48</v>
      </c>
      <c r="L28" s="14">
        <v>2033</v>
      </c>
      <c r="M28" s="14">
        <v>2061</v>
      </c>
      <c r="N28" s="14">
        <v>2016</v>
      </c>
      <c r="O28" s="14">
        <v>1978</v>
      </c>
      <c r="P28" s="14">
        <v>2212</v>
      </c>
      <c r="Q28" s="14">
        <v>1899</v>
      </c>
      <c r="R28" s="14">
        <v>1699</v>
      </c>
      <c r="S28" s="14">
        <f t="shared" si="2"/>
        <v>2060</v>
      </c>
      <c r="T28" s="14">
        <f t="shared" si="3"/>
        <v>1985</v>
      </c>
    </row>
    <row r="29" spans="1:20" ht="14.25" customHeight="1">
      <c r="A29" s="7" t="s">
        <v>49</v>
      </c>
      <c r="B29" s="14">
        <v>2190</v>
      </c>
      <c r="C29" s="14">
        <v>1872</v>
      </c>
      <c r="D29" s="14">
        <v>1831</v>
      </c>
      <c r="E29" s="14">
        <v>1946</v>
      </c>
      <c r="F29" s="14">
        <v>2218</v>
      </c>
      <c r="G29" s="14">
        <v>2022</v>
      </c>
      <c r="H29" s="14">
        <v>1593</v>
      </c>
      <c r="I29" s="14">
        <f t="shared" si="0"/>
        <v>2011</v>
      </c>
      <c r="J29" s="14">
        <f t="shared" si="1"/>
        <v>1953</v>
      </c>
      <c r="K29" s="7" t="s">
        <v>49</v>
      </c>
      <c r="L29" s="14">
        <v>1923</v>
      </c>
      <c r="M29" s="14">
        <v>1948</v>
      </c>
      <c r="N29" s="14">
        <v>1924</v>
      </c>
      <c r="O29" s="14">
        <v>1928</v>
      </c>
      <c r="P29" s="14">
        <v>2017</v>
      </c>
      <c r="Q29" s="14">
        <v>1776</v>
      </c>
      <c r="R29" s="14">
        <v>1632</v>
      </c>
      <c r="S29" s="14">
        <f t="shared" si="2"/>
        <v>1948</v>
      </c>
      <c r="T29" s="14">
        <f t="shared" si="3"/>
        <v>1878</v>
      </c>
    </row>
    <row r="30" spans="1:20" ht="14.25" customHeight="1">
      <c r="A30" s="8" t="s">
        <v>50</v>
      </c>
      <c r="B30" s="15">
        <v>1712</v>
      </c>
      <c r="C30" s="15">
        <v>1406</v>
      </c>
      <c r="D30" s="15">
        <v>1290</v>
      </c>
      <c r="E30" s="15">
        <v>1492</v>
      </c>
      <c r="F30" s="15">
        <v>1609</v>
      </c>
      <c r="G30" s="15">
        <v>1396</v>
      </c>
      <c r="H30" s="15">
        <v>1145</v>
      </c>
      <c r="I30" s="15">
        <f t="shared" si="0"/>
        <v>1502</v>
      </c>
      <c r="J30" s="15">
        <f t="shared" si="1"/>
        <v>1436</v>
      </c>
      <c r="K30" s="8" t="s">
        <v>50</v>
      </c>
      <c r="L30" s="15">
        <v>1463</v>
      </c>
      <c r="M30" s="15">
        <v>1657</v>
      </c>
      <c r="N30" s="15">
        <v>1560</v>
      </c>
      <c r="O30" s="15">
        <v>1658</v>
      </c>
      <c r="P30" s="15">
        <v>1797</v>
      </c>
      <c r="Q30" s="15">
        <v>1562</v>
      </c>
      <c r="R30" s="15">
        <v>1204</v>
      </c>
      <c r="S30" s="15">
        <f t="shared" si="2"/>
        <v>1627</v>
      </c>
      <c r="T30" s="15">
        <f t="shared" si="3"/>
        <v>1557</v>
      </c>
    </row>
    <row r="31" spans="1:20" ht="14.25" customHeight="1">
      <c r="A31" s="6" t="s">
        <v>51</v>
      </c>
      <c r="B31" s="13">
        <f t="shared" ref="B31:J31" si="4">SUM(B7:B30)</f>
        <v>44415</v>
      </c>
      <c r="C31" s="13">
        <f t="shared" si="4"/>
        <v>45725</v>
      </c>
      <c r="D31" s="13">
        <f t="shared" si="4"/>
        <v>44925</v>
      </c>
      <c r="E31" s="13">
        <f t="shared" si="4"/>
        <v>46249</v>
      </c>
      <c r="F31" s="13">
        <f t="shared" si="4"/>
        <v>46325</v>
      </c>
      <c r="G31" s="13">
        <f t="shared" si="4"/>
        <v>47014</v>
      </c>
      <c r="H31" s="13">
        <f t="shared" si="4"/>
        <v>41598</v>
      </c>
      <c r="I31" s="13">
        <f t="shared" si="4"/>
        <v>45525</v>
      </c>
      <c r="J31" s="13">
        <f t="shared" si="4"/>
        <v>45177</v>
      </c>
      <c r="K31" s="6" t="s">
        <v>51</v>
      </c>
      <c r="L31" s="13">
        <f t="shared" ref="L31:T31" si="5">SUM(L7:L30)</f>
        <v>43370</v>
      </c>
      <c r="M31" s="13">
        <f t="shared" si="5"/>
        <v>44387</v>
      </c>
      <c r="N31" s="13">
        <f t="shared" si="5"/>
        <v>44291</v>
      </c>
      <c r="O31" s="13">
        <f t="shared" si="5"/>
        <v>44823</v>
      </c>
      <c r="P31" s="13">
        <f t="shared" si="5"/>
        <v>46738</v>
      </c>
      <c r="Q31" s="13">
        <f t="shared" si="5"/>
        <v>46181</v>
      </c>
      <c r="R31" s="13">
        <f t="shared" si="5"/>
        <v>39575</v>
      </c>
      <c r="S31" s="13">
        <f t="shared" si="5"/>
        <v>44722</v>
      </c>
      <c r="T31" s="13">
        <f t="shared" si="5"/>
        <v>44193</v>
      </c>
    </row>
    <row r="32" spans="1:20" ht="14.25" customHeight="1">
      <c r="A32" s="8" t="s">
        <v>52</v>
      </c>
      <c r="B32" s="15">
        <f t="shared" ref="B32:J32" si="6">ROUND(AVERAGE(B7:B30),0)</f>
        <v>1851</v>
      </c>
      <c r="C32" s="15">
        <f t="shared" si="6"/>
        <v>1905</v>
      </c>
      <c r="D32" s="15">
        <f t="shared" si="6"/>
        <v>1872</v>
      </c>
      <c r="E32" s="15">
        <f t="shared" si="6"/>
        <v>1927</v>
      </c>
      <c r="F32" s="15">
        <f t="shared" si="6"/>
        <v>1930</v>
      </c>
      <c r="G32" s="15">
        <f t="shared" si="6"/>
        <v>1959</v>
      </c>
      <c r="H32" s="15">
        <f t="shared" si="6"/>
        <v>1733</v>
      </c>
      <c r="I32" s="15">
        <f t="shared" si="6"/>
        <v>1897</v>
      </c>
      <c r="J32" s="15">
        <f t="shared" si="6"/>
        <v>1882</v>
      </c>
      <c r="K32" s="8" t="s">
        <v>52</v>
      </c>
      <c r="L32" s="15">
        <f t="shared" ref="L32:T32" si="7">ROUND(AVERAGE(L7:L30),0)</f>
        <v>1807</v>
      </c>
      <c r="M32" s="15">
        <f t="shared" si="7"/>
        <v>1849</v>
      </c>
      <c r="N32" s="15">
        <f t="shared" si="7"/>
        <v>1845</v>
      </c>
      <c r="O32" s="15">
        <f t="shared" si="7"/>
        <v>1868</v>
      </c>
      <c r="P32" s="15">
        <f t="shared" si="7"/>
        <v>1947</v>
      </c>
      <c r="Q32" s="15">
        <f t="shared" si="7"/>
        <v>1924</v>
      </c>
      <c r="R32" s="15">
        <f t="shared" si="7"/>
        <v>1649</v>
      </c>
      <c r="S32" s="15">
        <f t="shared" si="7"/>
        <v>1863</v>
      </c>
      <c r="T32" s="15">
        <f t="shared" si="7"/>
        <v>1841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A15</f>
        <v>08~09시</v>
      </c>
      <c r="F33" s="6" t="str">
        <f>A16</f>
        <v>09~10시</v>
      </c>
      <c r="G33" s="6" t="str">
        <f>A23</f>
        <v>16~17시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K17</f>
        <v>10~11시</v>
      </c>
      <c r="R33" s="6" t="str">
        <f>K17</f>
        <v>10~11시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2989</v>
      </c>
      <c r="C34" s="14">
        <f t="shared" si="8"/>
        <v>3277</v>
      </c>
      <c r="D34" s="14">
        <f t="shared" si="8"/>
        <v>3171</v>
      </c>
      <c r="E34" s="14">
        <f t="shared" si="8"/>
        <v>3114</v>
      </c>
      <c r="F34" s="14">
        <f t="shared" si="8"/>
        <v>2791</v>
      </c>
      <c r="G34" s="14">
        <f t="shared" si="8"/>
        <v>2995</v>
      </c>
      <c r="H34" s="14">
        <f t="shared" si="8"/>
        <v>3057</v>
      </c>
      <c r="I34" s="14">
        <f t="shared" si="8"/>
        <v>2983</v>
      </c>
      <c r="J34" s="14">
        <f t="shared" si="8"/>
        <v>2694</v>
      </c>
      <c r="K34" s="7" t="s">
        <v>54</v>
      </c>
      <c r="L34" s="14">
        <f t="shared" ref="L34:T34" si="9">MAX(L7:L30)</f>
        <v>3119</v>
      </c>
      <c r="M34" s="14">
        <f t="shared" si="9"/>
        <v>3158</v>
      </c>
      <c r="N34" s="14">
        <f t="shared" si="9"/>
        <v>3129</v>
      </c>
      <c r="O34" s="14">
        <f t="shared" si="9"/>
        <v>3053</v>
      </c>
      <c r="P34" s="14">
        <f t="shared" si="9"/>
        <v>2848</v>
      </c>
      <c r="Q34" s="14">
        <f t="shared" si="9"/>
        <v>3105</v>
      </c>
      <c r="R34" s="14">
        <f t="shared" si="9"/>
        <v>2826</v>
      </c>
      <c r="S34" s="14">
        <f t="shared" si="9"/>
        <v>3058</v>
      </c>
      <c r="T34" s="14">
        <f t="shared" si="9"/>
        <v>2787</v>
      </c>
    </row>
    <row r="35" spans="1:20" ht="14.25" customHeight="1">
      <c r="A35" s="8" t="s">
        <v>55</v>
      </c>
      <c r="B35" s="11">
        <f t="shared" ref="B35:J35" si="10">ROUND(B34/B31%,2)</f>
        <v>6.73</v>
      </c>
      <c r="C35" s="11">
        <f t="shared" si="10"/>
        <v>7.17</v>
      </c>
      <c r="D35" s="11">
        <f t="shared" si="10"/>
        <v>7.06</v>
      </c>
      <c r="E35" s="11">
        <f t="shared" si="10"/>
        <v>6.73</v>
      </c>
      <c r="F35" s="11">
        <f t="shared" si="10"/>
        <v>6.02</v>
      </c>
      <c r="G35" s="11">
        <f t="shared" si="10"/>
        <v>6.37</v>
      </c>
      <c r="H35" s="11">
        <f t="shared" si="10"/>
        <v>7.35</v>
      </c>
      <c r="I35" s="11">
        <f t="shared" si="10"/>
        <v>6.55</v>
      </c>
      <c r="J35" s="11">
        <f t="shared" si="10"/>
        <v>5.96</v>
      </c>
      <c r="K35" s="8" t="s">
        <v>55</v>
      </c>
      <c r="L35" s="11">
        <f t="shared" ref="L35:T35" si="11">ROUND(L34/L31%,2)</f>
        <v>7.19</v>
      </c>
      <c r="M35" s="11">
        <f t="shared" si="11"/>
        <v>7.11</v>
      </c>
      <c r="N35" s="11">
        <f t="shared" si="11"/>
        <v>7.06</v>
      </c>
      <c r="O35" s="11">
        <f t="shared" si="11"/>
        <v>6.81</v>
      </c>
      <c r="P35" s="11">
        <f t="shared" si="11"/>
        <v>6.09</v>
      </c>
      <c r="Q35" s="11">
        <f t="shared" si="11"/>
        <v>6.72</v>
      </c>
      <c r="R35" s="11">
        <f t="shared" si="11"/>
        <v>7.14</v>
      </c>
      <c r="S35" s="11">
        <f t="shared" si="11"/>
        <v>6.84</v>
      </c>
      <c r="T35" s="11">
        <f t="shared" si="11"/>
        <v>6.31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93658</v>
      </c>
      <c r="D39" s="16">
        <v>47763</v>
      </c>
      <c r="E39" s="17">
        <v>45895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0.51</v>
      </c>
      <c r="E40" s="19">
        <f>ROUND(E39/C39,3)</f>
        <v>0.49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90247</v>
      </c>
      <c r="D41" s="16">
        <v>45525</v>
      </c>
      <c r="E41" s="17">
        <v>44722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0.504</v>
      </c>
      <c r="E42" s="19">
        <f>ROUND(E41/C41,3)</f>
        <v>0.496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-3411</v>
      </c>
      <c r="D43" s="16">
        <f>D41-D39</f>
        <v>-2238</v>
      </c>
      <c r="E43" s="17">
        <f>E41-E39</f>
        <v>-1173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-3.6419739904759871E-2</v>
      </c>
      <c r="D44" s="18">
        <f>(D41-D39)/D39</f>
        <v>-4.6856353244142959E-2</v>
      </c>
      <c r="E44" s="19">
        <f>(E41-E39)/E39</f>
        <v>-2.5558339688419217E-2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&amp;C- 147 -</oddFooter>
    <firstFooter>&amp;C- 146 -</first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328</v>
      </c>
      <c r="B1" s="2"/>
      <c r="C1" s="2"/>
      <c r="D1" s="2"/>
      <c r="E1" s="2"/>
      <c r="F1" s="2" t="s">
        <v>329</v>
      </c>
      <c r="G1" s="2"/>
      <c r="H1" s="2"/>
      <c r="I1" s="2"/>
      <c r="J1" s="2"/>
      <c r="K1" s="2" t="s">
        <v>331</v>
      </c>
      <c r="L1" s="2"/>
      <c r="M1" s="2"/>
      <c r="N1" s="2"/>
      <c r="O1" s="2"/>
      <c r="P1" s="2" t="s">
        <v>209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330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332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458</v>
      </c>
      <c r="C7" s="13">
        <v>734</v>
      </c>
      <c r="D7" s="13">
        <v>640</v>
      </c>
      <c r="E7" s="13">
        <v>732</v>
      </c>
      <c r="F7" s="13">
        <v>749</v>
      </c>
      <c r="G7" s="13">
        <v>703</v>
      </c>
      <c r="H7" s="13">
        <v>744</v>
      </c>
      <c r="I7" s="13">
        <f t="shared" ref="I7:I30" si="0">ROUND(AVERAGE(B7:F7),0)</f>
        <v>663</v>
      </c>
      <c r="J7" s="13">
        <f t="shared" ref="J7:J30" si="1">ROUND(AVERAGE(B7:H7),0)</f>
        <v>680</v>
      </c>
      <c r="K7" s="6" t="s">
        <v>27</v>
      </c>
      <c r="L7" s="13">
        <v>668</v>
      </c>
      <c r="M7" s="13">
        <v>932</v>
      </c>
      <c r="N7" s="13">
        <v>880</v>
      </c>
      <c r="O7" s="13">
        <v>1018</v>
      </c>
      <c r="P7" s="13">
        <v>1003</v>
      </c>
      <c r="Q7" s="13">
        <v>1038</v>
      </c>
      <c r="R7" s="13">
        <v>1017</v>
      </c>
      <c r="S7" s="13">
        <f t="shared" ref="S7:S30" si="2">ROUND(AVERAGE(L7:P7),0)</f>
        <v>900</v>
      </c>
      <c r="T7" s="13">
        <f t="shared" ref="T7:T30" si="3">ROUND(AVERAGE(L7:R7),0)</f>
        <v>937</v>
      </c>
    </row>
    <row r="8" spans="1:20" ht="14.25" customHeight="1">
      <c r="A8" s="7" t="s">
        <v>28</v>
      </c>
      <c r="B8" s="14">
        <v>303</v>
      </c>
      <c r="C8" s="14">
        <v>524</v>
      </c>
      <c r="D8" s="14">
        <v>527</v>
      </c>
      <c r="E8" s="14">
        <v>591</v>
      </c>
      <c r="F8" s="14">
        <v>630</v>
      </c>
      <c r="G8" s="14">
        <v>685</v>
      </c>
      <c r="H8" s="14">
        <v>593</v>
      </c>
      <c r="I8" s="14">
        <f t="shared" si="0"/>
        <v>515</v>
      </c>
      <c r="J8" s="14">
        <f t="shared" si="1"/>
        <v>550</v>
      </c>
      <c r="K8" s="7" t="s">
        <v>28</v>
      </c>
      <c r="L8" s="14">
        <v>411</v>
      </c>
      <c r="M8" s="14">
        <v>675</v>
      </c>
      <c r="N8" s="14">
        <v>654</v>
      </c>
      <c r="O8" s="14">
        <v>744</v>
      </c>
      <c r="P8" s="14">
        <v>771</v>
      </c>
      <c r="Q8" s="14">
        <v>924</v>
      </c>
      <c r="R8" s="14">
        <v>739</v>
      </c>
      <c r="S8" s="14">
        <f t="shared" si="2"/>
        <v>651</v>
      </c>
      <c r="T8" s="14">
        <f t="shared" si="3"/>
        <v>703</v>
      </c>
    </row>
    <row r="9" spans="1:20" ht="14.25" customHeight="1">
      <c r="A9" s="7" t="s">
        <v>29</v>
      </c>
      <c r="B9" s="14">
        <v>242</v>
      </c>
      <c r="C9" s="14">
        <v>396</v>
      </c>
      <c r="D9" s="14">
        <v>394</v>
      </c>
      <c r="E9" s="14">
        <v>403</v>
      </c>
      <c r="F9" s="14">
        <v>478</v>
      </c>
      <c r="G9" s="14">
        <v>590</v>
      </c>
      <c r="H9" s="14">
        <v>466</v>
      </c>
      <c r="I9" s="14">
        <f t="shared" si="0"/>
        <v>383</v>
      </c>
      <c r="J9" s="14">
        <f t="shared" si="1"/>
        <v>424</v>
      </c>
      <c r="K9" s="7" t="s">
        <v>29</v>
      </c>
      <c r="L9" s="14">
        <v>315</v>
      </c>
      <c r="M9" s="14">
        <v>472</v>
      </c>
      <c r="N9" s="14">
        <v>492</v>
      </c>
      <c r="O9" s="14">
        <v>513</v>
      </c>
      <c r="P9" s="14">
        <v>560</v>
      </c>
      <c r="Q9" s="14">
        <v>739</v>
      </c>
      <c r="R9" s="14">
        <v>586</v>
      </c>
      <c r="S9" s="14">
        <f t="shared" si="2"/>
        <v>470</v>
      </c>
      <c r="T9" s="14">
        <f t="shared" si="3"/>
        <v>525</v>
      </c>
    </row>
    <row r="10" spans="1:20" ht="14.25" customHeight="1">
      <c r="A10" s="7" t="s">
        <v>30</v>
      </c>
      <c r="B10" s="14">
        <v>159</v>
      </c>
      <c r="C10" s="14">
        <v>283</v>
      </c>
      <c r="D10" s="14">
        <v>256</v>
      </c>
      <c r="E10" s="14">
        <v>298</v>
      </c>
      <c r="F10" s="14">
        <v>299</v>
      </c>
      <c r="G10" s="14">
        <v>408</v>
      </c>
      <c r="H10" s="14">
        <v>352</v>
      </c>
      <c r="I10" s="14">
        <f t="shared" si="0"/>
        <v>259</v>
      </c>
      <c r="J10" s="14">
        <f t="shared" si="1"/>
        <v>294</v>
      </c>
      <c r="K10" s="7" t="s">
        <v>30</v>
      </c>
      <c r="L10" s="14">
        <v>187</v>
      </c>
      <c r="M10" s="14">
        <v>310</v>
      </c>
      <c r="N10" s="14">
        <v>313</v>
      </c>
      <c r="O10" s="14">
        <v>338</v>
      </c>
      <c r="P10" s="14">
        <v>379</v>
      </c>
      <c r="Q10" s="14">
        <v>500</v>
      </c>
      <c r="R10" s="14">
        <v>432</v>
      </c>
      <c r="S10" s="14">
        <f t="shared" si="2"/>
        <v>305</v>
      </c>
      <c r="T10" s="14">
        <f t="shared" si="3"/>
        <v>351</v>
      </c>
    </row>
    <row r="11" spans="1:20" ht="14.25" customHeight="1">
      <c r="A11" s="7" t="s">
        <v>31</v>
      </c>
      <c r="B11" s="14">
        <v>237</v>
      </c>
      <c r="C11" s="14">
        <v>307</v>
      </c>
      <c r="D11" s="14">
        <v>284</v>
      </c>
      <c r="E11" s="14">
        <v>296</v>
      </c>
      <c r="F11" s="14">
        <v>307</v>
      </c>
      <c r="G11" s="14">
        <v>396</v>
      </c>
      <c r="H11" s="14">
        <v>341</v>
      </c>
      <c r="I11" s="14">
        <f t="shared" si="0"/>
        <v>286</v>
      </c>
      <c r="J11" s="14">
        <f t="shared" si="1"/>
        <v>310</v>
      </c>
      <c r="K11" s="7" t="s">
        <v>31</v>
      </c>
      <c r="L11" s="14">
        <v>213</v>
      </c>
      <c r="M11" s="14">
        <v>349</v>
      </c>
      <c r="N11" s="14">
        <v>278</v>
      </c>
      <c r="O11" s="14">
        <v>324</v>
      </c>
      <c r="P11" s="14">
        <v>328</v>
      </c>
      <c r="Q11" s="14">
        <v>400</v>
      </c>
      <c r="R11" s="14">
        <v>342</v>
      </c>
      <c r="S11" s="14">
        <f t="shared" si="2"/>
        <v>298</v>
      </c>
      <c r="T11" s="14">
        <f t="shared" si="3"/>
        <v>319</v>
      </c>
    </row>
    <row r="12" spans="1:20" ht="14.25" customHeight="1">
      <c r="A12" s="8" t="s">
        <v>32</v>
      </c>
      <c r="B12" s="15">
        <v>629</v>
      </c>
      <c r="C12" s="15">
        <v>587</v>
      </c>
      <c r="D12" s="15">
        <v>567</v>
      </c>
      <c r="E12" s="15">
        <v>593</v>
      </c>
      <c r="F12" s="15">
        <v>536</v>
      </c>
      <c r="G12" s="15">
        <v>545</v>
      </c>
      <c r="H12" s="15">
        <v>451</v>
      </c>
      <c r="I12" s="15">
        <f t="shared" si="0"/>
        <v>582</v>
      </c>
      <c r="J12" s="15">
        <f t="shared" si="1"/>
        <v>558</v>
      </c>
      <c r="K12" s="8" t="s">
        <v>32</v>
      </c>
      <c r="L12" s="15">
        <v>357</v>
      </c>
      <c r="M12" s="15">
        <v>369</v>
      </c>
      <c r="N12" s="15">
        <v>353</v>
      </c>
      <c r="O12" s="15">
        <v>363</v>
      </c>
      <c r="P12" s="15">
        <v>379</v>
      </c>
      <c r="Q12" s="15">
        <v>408</v>
      </c>
      <c r="R12" s="15">
        <v>379</v>
      </c>
      <c r="S12" s="15">
        <f t="shared" si="2"/>
        <v>364</v>
      </c>
      <c r="T12" s="15">
        <f t="shared" si="3"/>
        <v>373</v>
      </c>
    </row>
    <row r="13" spans="1:20" ht="14.25" customHeight="1">
      <c r="A13" s="6" t="s">
        <v>33</v>
      </c>
      <c r="B13" s="13">
        <v>1276</v>
      </c>
      <c r="C13" s="13">
        <v>1105</v>
      </c>
      <c r="D13" s="13">
        <v>1059</v>
      </c>
      <c r="E13" s="13">
        <v>1128</v>
      </c>
      <c r="F13" s="13">
        <v>1065</v>
      </c>
      <c r="G13" s="13">
        <v>743</v>
      </c>
      <c r="H13" s="13">
        <v>556</v>
      </c>
      <c r="I13" s="13">
        <f t="shared" si="0"/>
        <v>1127</v>
      </c>
      <c r="J13" s="13">
        <f t="shared" si="1"/>
        <v>990</v>
      </c>
      <c r="K13" s="6" t="s">
        <v>33</v>
      </c>
      <c r="L13" s="13">
        <v>787</v>
      </c>
      <c r="M13" s="13">
        <v>777</v>
      </c>
      <c r="N13" s="13">
        <v>773</v>
      </c>
      <c r="O13" s="13">
        <v>733</v>
      </c>
      <c r="P13" s="13">
        <v>763</v>
      </c>
      <c r="Q13" s="13">
        <v>582</v>
      </c>
      <c r="R13" s="13">
        <v>479</v>
      </c>
      <c r="S13" s="13">
        <f t="shared" si="2"/>
        <v>767</v>
      </c>
      <c r="T13" s="13">
        <f t="shared" si="3"/>
        <v>699</v>
      </c>
    </row>
    <row r="14" spans="1:20" ht="14.25" customHeight="1">
      <c r="A14" s="7" t="s">
        <v>34</v>
      </c>
      <c r="B14" s="14">
        <v>2067</v>
      </c>
      <c r="C14" s="14">
        <v>1953</v>
      </c>
      <c r="D14" s="14">
        <v>1914</v>
      </c>
      <c r="E14" s="14">
        <v>1894</v>
      </c>
      <c r="F14" s="14">
        <v>1856</v>
      </c>
      <c r="G14" s="14">
        <v>1096</v>
      </c>
      <c r="H14" s="14">
        <v>720</v>
      </c>
      <c r="I14" s="14">
        <f t="shared" si="0"/>
        <v>1937</v>
      </c>
      <c r="J14" s="14">
        <f t="shared" si="1"/>
        <v>1643</v>
      </c>
      <c r="K14" s="7" t="s">
        <v>34</v>
      </c>
      <c r="L14" s="14">
        <v>1338</v>
      </c>
      <c r="M14" s="14">
        <v>1337</v>
      </c>
      <c r="N14" s="14">
        <v>1239</v>
      </c>
      <c r="O14" s="14">
        <v>1216</v>
      </c>
      <c r="P14" s="14">
        <v>1272</v>
      </c>
      <c r="Q14" s="14">
        <v>910</v>
      </c>
      <c r="R14" s="14">
        <v>555</v>
      </c>
      <c r="S14" s="14">
        <f t="shared" si="2"/>
        <v>1280</v>
      </c>
      <c r="T14" s="14">
        <f t="shared" si="3"/>
        <v>1124</v>
      </c>
    </row>
    <row r="15" spans="1:20" ht="14.25" customHeight="1">
      <c r="A15" s="7" t="s">
        <v>35</v>
      </c>
      <c r="B15" s="14">
        <v>1447</v>
      </c>
      <c r="C15" s="14">
        <v>1611</v>
      </c>
      <c r="D15" s="14">
        <v>1588</v>
      </c>
      <c r="E15" s="14">
        <v>1552</v>
      </c>
      <c r="F15" s="14">
        <v>1625</v>
      </c>
      <c r="G15" s="14">
        <v>1474</v>
      </c>
      <c r="H15" s="14">
        <v>1030</v>
      </c>
      <c r="I15" s="14">
        <f t="shared" si="0"/>
        <v>1565</v>
      </c>
      <c r="J15" s="14">
        <f t="shared" si="1"/>
        <v>1475</v>
      </c>
      <c r="K15" s="7" t="s">
        <v>35</v>
      </c>
      <c r="L15" s="14">
        <v>1506</v>
      </c>
      <c r="M15" s="14">
        <v>1486</v>
      </c>
      <c r="N15" s="14">
        <v>1510</v>
      </c>
      <c r="O15" s="14">
        <v>1484</v>
      </c>
      <c r="P15" s="14">
        <v>1542</v>
      </c>
      <c r="Q15" s="14">
        <v>1290</v>
      </c>
      <c r="R15" s="14">
        <v>769</v>
      </c>
      <c r="S15" s="14">
        <f t="shared" si="2"/>
        <v>1506</v>
      </c>
      <c r="T15" s="14">
        <f t="shared" si="3"/>
        <v>1370</v>
      </c>
    </row>
    <row r="16" spans="1:20" ht="14.25" customHeight="1">
      <c r="A16" s="7" t="s">
        <v>36</v>
      </c>
      <c r="B16" s="14">
        <v>1279</v>
      </c>
      <c r="C16" s="14">
        <v>1222</v>
      </c>
      <c r="D16" s="14">
        <v>1171</v>
      </c>
      <c r="E16" s="14">
        <v>1227</v>
      </c>
      <c r="F16" s="14">
        <v>1270</v>
      </c>
      <c r="G16" s="14">
        <v>1443</v>
      </c>
      <c r="H16" s="14">
        <v>1015</v>
      </c>
      <c r="I16" s="14">
        <f t="shared" si="0"/>
        <v>1234</v>
      </c>
      <c r="J16" s="14">
        <f t="shared" si="1"/>
        <v>1232</v>
      </c>
      <c r="K16" s="7" t="s">
        <v>36</v>
      </c>
      <c r="L16" s="14">
        <v>1358</v>
      </c>
      <c r="M16" s="14">
        <v>1286</v>
      </c>
      <c r="N16" s="14">
        <v>1296</v>
      </c>
      <c r="O16" s="14">
        <v>1369</v>
      </c>
      <c r="P16" s="14">
        <v>1281</v>
      </c>
      <c r="Q16" s="14">
        <v>1295</v>
      </c>
      <c r="R16" s="14">
        <v>847</v>
      </c>
      <c r="S16" s="14">
        <f t="shared" si="2"/>
        <v>1318</v>
      </c>
      <c r="T16" s="14">
        <f t="shared" si="3"/>
        <v>1247</v>
      </c>
    </row>
    <row r="17" spans="1:20" ht="14.25" customHeight="1">
      <c r="A17" s="7" t="s">
        <v>37</v>
      </c>
      <c r="B17" s="14">
        <v>1096</v>
      </c>
      <c r="C17" s="14">
        <v>1029</v>
      </c>
      <c r="D17" s="14">
        <v>1081</v>
      </c>
      <c r="E17" s="14">
        <v>1029</v>
      </c>
      <c r="F17" s="14">
        <v>1086</v>
      </c>
      <c r="G17" s="14">
        <v>1262</v>
      </c>
      <c r="H17" s="14">
        <v>1257</v>
      </c>
      <c r="I17" s="14">
        <f t="shared" si="0"/>
        <v>1064</v>
      </c>
      <c r="J17" s="14">
        <f t="shared" si="1"/>
        <v>1120</v>
      </c>
      <c r="K17" s="7" t="s">
        <v>37</v>
      </c>
      <c r="L17" s="14">
        <v>1165</v>
      </c>
      <c r="M17" s="14">
        <v>1096</v>
      </c>
      <c r="N17" s="14">
        <v>1192</v>
      </c>
      <c r="O17" s="14">
        <v>1221</v>
      </c>
      <c r="P17" s="14">
        <v>1213</v>
      </c>
      <c r="Q17" s="14">
        <v>1240</v>
      </c>
      <c r="R17" s="14">
        <v>1102</v>
      </c>
      <c r="S17" s="14">
        <f t="shared" si="2"/>
        <v>1177</v>
      </c>
      <c r="T17" s="14">
        <f t="shared" si="3"/>
        <v>1176</v>
      </c>
    </row>
    <row r="18" spans="1:20" ht="14.25" customHeight="1">
      <c r="A18" s="8" t="s">
        <v>38</v>
      </c>
      <c r="B18" s="15">
        <v>949</v>
      </c>
      <c r="C18" s="15">
        <v>845</v>
      </c>
      <c r="D18" s="15">
        <v>939</v>
      </c>
      <c r="E18" s="15">
        <v>902</v>
      </c>
      <c r="F18" s="15">
        <v>976</v>
      </c>
      <c r="G18" s="15">
        <v>1338</v>
      </c>
      <c r="H18" s="15">
        <v>1090</v>
      </c>
      <c r="I18" s="15">
        <f t="shared" si="0"/>
        <v>922</v>
      </c>
      <c r="J18" s="15">
        <f t="shared" si="1"/>
        <v>1006</v>
      </c>
      <c r="K18" s="8" t="s">
        <v>38</v>
      </c>
      <c r="L18" s="15">
        <v>1139</v>
      </c>
      <c r="M18" s="15">
        <v>1127</v>
      </c>
      <c r="N18" s="15">
        <v>1071</v>
      </c>
      <c r="O18" s="15">
        <v>1091</v>
      </c>
      <c r="P18" s="15">
        <v>1147</v>
      </c>
      <c r="Q18" s="15">
        <v>1285</v>
      </c>
      <c r="R18" s="15">
        <v>1095</v>
      </c>
      <c r="S18" s="15">
        <f t="shared" si="2"/>
        <v>1115</v>
      </c>
      <c r="T18" s="15">
        <f t="shared" si="3"/>
        <v>1136</v>
      </c>
    </row>
    <row r="19" spans="1:20" ht="14.25" customHeight="1">
      <c r="A19" s="6" t="s">
        <v>39</v>
      </c>
      <c r="B19" s="13">
        <v>939</v>
      </c>
      <c r="C19" s="13">
        <v>847</v>
      </c>
      <c r="D19" s="13">
        <v>860</v>
      </c>
      <c r="E19" s="13">
        <v>872</v>
      </c>
      <c r="F19" s="13">
        <v>946</v>
      </c>
      <c r="G19" s="13">
        <v>1353</v>
      </c>
      <c r="H19" s="13">
        <v>1107</v>
      </c>
      <c r="I19" s="13">
        <f t="shared" si="0"/>
        <v>893</v>
      </c>
      <c r="J19" s="13">
        <f t="shared" si="1"/>
        <v>989</v>
      </c>
      <c r="K19" s="6" t="s">
        <v>39</v>
      </c>
      <c r="L19" s="13">
        <v>1138</v>
      </c>
      <c r="M19" s="13">
        <v>1128</v>
      </c>
      <c r="N19" s="13">
        <v>1107</v>
      </c>
      <c r="O19" s="13">
        <v>1034</v>
      </c>
      <c r="P19" s="13">
        <v>1094</v>
      </c>
      <c r="Q19" s="13">
        <v>1425</v>
      </c>
      <c r="R19" s="13">
        <v>1187</v>
      </c>
      <c r="S19" s="13">
        <f t="shared" si="2"/>
        <v>1100</v>
      </c>
      <c r="T19" s="13">
        <f t="shared" si="3"/>
        <v>1159</v>
      </c>
    </row>
    <row r="20" spans="1:20" ht="14.25" customHeight="1">
      <c r="A20" s="7" t="s">
        <v>40</v>
      </c>
      <c r="B20" s="14">
        <v>958</v>
      </c>
      <c r="C20" s="14">
        <v>905</v>
      </c>
      <c r="D20" s="14">
        <v>906</v>
      </c>
      <c r="E20" s="14">
        <v>915</v>
      </c>
      <c r="F20" s="14">
        <v>989</v>
      </c>
      <c r="G20" s="14">
        <v>1323</v>
      </c>
      <c r="H20" s="14">
        <v>1152</v>
      </c>
      <c r="I20" s="14">
        <f t="shared" si="0"/>
        <v>935</v>
      </c>
      <c r="J20" s="14">
        <f t="shared" si="1"/>
        <v>1021</v>
      </c>
      <c r="K20" s="7" t="s">
        <v>40</v>
      </c>
      <c r="L20" s="14">
        <v>1080</v>
      </c>
      <c r="M20" s="14">
        <v>1132</v>
      </c>
      <c r="N20" s="14">
        <v>1122</v>
      </c>
      <c r="O20" s="14">
        <v>1066</v>
      </c>
      <c r="P20" s="14">
        <v>1141</v>
      </c>
      <c r="Q20" s="14">
        <v>1583</v>
      </c>
      <c r="R20" s="14">
        <v>1360</v>
      </c>
      <c r="S20" s="14">
        <f t="shared" si="2"/>
        <v>1108</v>
      </c>
      <c r="T20" s="14">
        <f t="shared" si="3"/>
        <v>1212</v>
      </c>
    </row>
    <row r="21" spans="1:20" ht="14.25" customHeight="1">
      <c r="A21" s="7" t="s">
        <v>41</v>
      </c>
      <c r="B21" s="14">
        <v>1045</v>
      </c>
      <c r="C21" s="14">
        <v>979</v>
      </c>
      <c r="D21" s="14">
        <v>971</v>
      </c>
      <c r="E21" s="14">
        <v>879</v>
      </c>
      <c r="F21" s="14">
        <v>1081</v>
      </c>
      <c r="G21" s="14">
        <v>1352</v>
      </c>
      <c r="H21" s="14">
        <v>1195</v>
      </c>
      <c r="I21" s="14">
        <f t="shared" si="0"/>
        <v>991</v>
      </c>
      <c r="J21" s="14">
        <f t="shared" si="1"/>
        <v>1072</v>
      </c>
      <c r="K21" s="7" t="s">
        <v>41</v>
      </c>
      <c r="L21" s="14">
        <v>1109</v>
      </c>
      <c r="M21" s="14">
        <v>1138</v>
      </c>
      <c r="N21" s="14">
        <v>1145</v>
      </c>
      <c r="O21" s="14">
        <v>913</v>
      </c>
      <c r="P21" s="14">
        <v>1151</v>
      </c>
      <c r="Q21" s="14">
        <v>1414</v>
      </c>
      <c r="R21" s="14">
        <v>1352</v>
      </c>
      <c r="S21" s="14">
        <f t="shared" si="2"/>
        <v>1091</v>
      </c>
      <c r="T21" s="14">
        <f t="shared" si="3"/>
        <v>1175</v>
      </c>
    </row>
    <row r="22" spans="1:20" ht="14.25" customHeight="1">
      <c r="A22" s="7" t="s">
        <v>42</v>
      </c>
      <c r="B22" s="14">
        <v>976</v>
      </c>
      <c r="C22" s="14">
        <v>979</v>
      </c>
      <c r="D22" s="14">
        <v>997</v>
      </c>
      <c r="E22" s="14">
        <v>1033</v>
      </c>
      <c r="F22" s="14">
        <v>1052</v>
      </c>
      <c r="G22" s="14">
        <v>1274</v>
      </c>
      <c r="H22" s="14">
        <v>1197</v>
      </c>
      <c r="I22" s="14">
        <f t="shared" si="0"/>
        <v>1007</v>
      </c>
      <c r="J22" s="14">
        <f t="shared" si="1"/>
        <v>1073</v>
      </c>
      <c r="K22" s="7" t="s">
        <v>42</v>
      </c>
      <c r="L22" s="14">
        <v>1183</v>
      </c>
      <c r="M22" s="14">
        <v>1162</v>
      </c>
      <c r="N22" s="14">
        <v>1087</v>
      </c>
      <c r="O22" s="14">
        <v>1120</v>
      </c>
      <c r="P22" s="14">
        <v>1153</v>
      </c>
      <c r="Q22" s="14">
        <v>1522</v>
      </c>
      <c r="R22" s="14">
        <v>1244</v>
      </c>
      <c r="S22" s="14">
        <f t="shared" si="2"/>
        <v>1141</v>
      </c>
      <c r="T22" s="14">
        <f t="shared" si="3"/>
        <v>1210</v>
      </c>
    </row>
    <row r="23" spans="1:20" ht="14.25" customHeight="1">
      <c r="A23" s="7" t="s">
        <v>43</v>
      </c>
      <c r="B23" s="14">
        <v>1135</v>
      </c>
      <c r="C23" s="14">
        <v>1123</v>
      </c>
      <c r="D23" s="14">
        <v>1167</v>
      </c>
      <c r="E23" s="14">
        <v>1151</v>
      </c>
      <c r="F23" s="14">
        <v>1151</v>
      </c>
      <c r="G23" s="14">
        <v>1328</v>
      </c>
      <c r="H23" s="14">
        <v>1259</v>
      </c>
      <c r="I23" s="14">
        <f t="shared" si="0"/>
        <v>1145</v>
      </c>
      <c r="J23" s="14">
        <f t="shared" si="1"/>
        <v>1188</v>
      </c>
      <c r="K23" s="7" t="s">
        <v>43</v>
      </c>
      <c r="L23" s="14">
        <v>1217</v>
      </c>
      <c r="M23" s="14">
        <v>1232</v>
      </c>
      <c r="N23" s="14">
        <v>1271</v>
      </c>
      <c r="O23" s="14">
        <v>1301</v>
      </c>
      <c r="P23" s="14">
        <v>1217</v>
      </c>
      <c r="Q23" s="14">
        <v>1503</v>
      </c>
      <c r="R23" s="14">
        <v>1340</v>
      </c>
      <c r="S23" s="14">
        <f t="shared" si="2"/>
        <v>1248</v>
      </c>
      <c r="T23" s="14">
        <f t="shared" si="3"/>
        <v>1297</v>
      </c>
    </row>
    <row r="24" spans="1:20" ht="14.25" customHeight="1">
      <c r="A24" s="8" t="s">
        <v>44</v>
      </c>
      <c r="B24" s="15">
        <v>1229</v>
      </c>
      <c r="C24" s="15">
        <v>1225</v>
      </c>
      <c r="D24" s="15">
        <v>1210</v>
      </c>
      <c r="E24" s="15">
        <v>1182</v>
      </c>
      <c r="F24" s="15">
        <v>1208</v>
      </c>
      <c r="G24" s="15">
        <v>1377</v>
      </c>
      <c r="H24" s="15">
        <v>1154</v>
      </c>
      <c r="I24" s="15">
        <f t="shared" si="0"/>
        <v>1211</v>
      </c>
      <c r="J24" s="15">
        <f t="shared" si="1"/>
        <v>1226</v>
      </c>
      <c r="K24" s="8" t="s">
        <v>44</v>
      </c>
      <c r="L24" s="15">
        <v>1417</v>
      </c>
      <c r="M24" s="15">
        <v>1383</v>
      </c>
      <c r="N24" s="15">
        <v>1390</v>
      </c>
      <c r="O24" s="15">
        <v>1356</v>
      </c>
      <c r="P24" s="15">
        <v>1495</v>
      </c>
      <c r="Q24" s="15">
        <v>1612</v>
      </c>
      <c r="R24" s="15">
        <v>1346</v>
      </c>
      <c r="S24" s="15">
        <f t="shared" si="2"/>
        <v>1408</v>
      </c>
      <c r="T24" s="15">
        <f t="shared" si="3"/>
        <v>1428</v>
      </c>
    </row>
    <row r="25" spans="1:20" ht="14.25" customHeight="1">
      <c r="A25" s="6" t="s">
        <v>45</v>
      </c>
      <c r="B25" s="13">
        <v>1302</v>
      </c>
      <c r="C25" s="13">
        <v>1137</v>
      </c>
      <c r="D25" s="13">
        <v>1273</v>
      </c>
      <c r="E25" s="13">
        <v>1317</v>
      </c>
      <c r="F25" s="13">
        <v>1275</v>
      </c>
      <c r="G25" s="13">
        <v>1358</v>
      </c>
      <c r="H25" s="13">
        <v>1043</v>
      </c>
      <c r="I25" s="13">
        <f t="shared" si="0"/>
        <v>1261</v>
      </c>
      <c r="J25" s="13">
        <f t="shared" si="1"/>
        <v>1244</v>
      </c>
      <c r="K25" s="6" t="s">
        <v>45</v>
      </c>
      <c r="L25" s="13">
        <v>1635</v>
      </c>
      <c r="M25" s="13">
        <v>1460</v>
      </c>
      <c r="N25" s="13">
        <v>1651</v>
      </c>
      <c r="O25" s="13">
        <v>1661</v>
      </c>
      <c r="P25" s="13">
        <v>1620</v>
      </c>
      <c r="Q25" s="13">
        <v>1556</v>
      </c>
      <c r="R25" s="13">
        <v>1303</v>
      </c>
      <c r="S25" s="13">
        <f t="shared" si="2"/>
        <v>1605</v>
      </c>
      <c r="T25" s="13">
        <f t="shared" si="3"/>
        <v>1555</v>
      </c>
    </row>
    <row r="26" spans="1:20" ht="14.25" customHeight="1">
      <c r="A26" s="7" t="s">
        <v>46</v>
      </c>
      <c r="B26" s="14">
        <v>1123</v>
      </c>
      <c r="C26" s="14">
        <v>1138</v>
      </c>
      <c r="D26" s="14">
        <v>1148</v>
      </c>
      <c r="E26" s="14">
        <v>1119</v>
      </c>
      <c r="F26" s="14">
        <v>1174</v>
      </c>
      <c r="G26" s="14">
        <v>1115</v>
      </c>
      <c r="H26" s="14">
        <v>1066</v>
      </c>
      <c r="I26" s="14">
        <f t="shared" si="0"/>
        <v>1140</v>
      </c>
      <c r="J26" s="14">
        <f t="shared" si="1"/>
        <v>1126</v>
      </c>
      <c r="K26" s="7" t="s">
        <v>46</v>
      </c>
      <c r="L26" s="14">
        <v>1568</v>
      </c>
      <c r="M26" s="14">
        <v>1527</v>
      </c>
      <c r="N26" s="14">
        <v>1596</v>
      </c>
      <c r="O26" s="14">
        <v>1572</v>
      </c>
      <c r="P26" s="14">
        <v>1529</v>
      </c>
      <c r="Q26" s="14">
        <v>1447</v>
      </c>
      <c r="R26" s="14">
        <v>1254</v>
      </c>
      <c r="S26" s="14">
        <f t="shared" si="2"/>
        <v>1558</v>
      </c>
      <c r="T26" s="14">
        <f t="shared" si="3"/>
        <v>1499</v>
      </c>
    </row>
    <row r="27" spans="1:20" ht="14.25" customHeight="1">
      <c r="A27" s="7" t="s">
        <v>47</v>
      </c>
      <c r="B27" s="14">
        <v>1001</v>
      </c>
      <c r="C27" s="14">
        <v>987</v>
      </c>
      <c r="D27" s="14">
        <v>1016</v>
      </c>
      <c r="E27" s="14">
        <v>1008</v>
      </c>
      <c r="F27" s="14">
        <v>1089</v>
      </c>
      <c r="G27" s="14">
        <v>1100</v>
      </c>
      <c r="H27" s="14">
        <v>984</v>
      </c>
      <c r="I27" s="14">
        <f t="shared" si="0"/>
        <v>1020</v>
      </c>
      <c r="J27" s="14">
        <f t="shared" si="1"/>
        <v>1026</v>
      </c>
      <c r="K27" s="7" t="s">
        <v>47</v>
      </c>
      <c r="L27" s="14">
        <v>1418</v>
      </c>
      <c r="M27" s="14">
        <v>1374</v>
      </c>
      <c r="N27" s="14">
        <v>1343</v>
      </c>
      <c r="O27" s="14">
        <v>1370</v>
      </c>
      <c r="P27" s="14">
        <v>1409</v>
      </c>
      <c r="Q27" s="14">
        <v>1421</v>
      </c>
      <c r="R27" s="14">
        <v>1208</v>
      </c>
      <c r="S27" s="14">
        <f t="shared" si="2"/>
        <v>1383</v>
      </c>
      <c r="T27" s="14">
        <f t="shared" si="3"/>
        <v>1363</v>
      </c>
    </row>
    <row r="28" spans="1:20" ht="14.25" customHeight="1">
      <c r="A28" s="7" t="s">
        <v>48</v>
      </c>
      <c r="B28" s="14">
        <v>1014</v>
      </c>
      <c r="C28" s="14">
        <v>957</v>
      </c>
      <c r="D28" s="14">
        <v>987</v>
      </c>
      <c r="E28" s="14">
        <v>1033</v>
      </c>
      <c r="F28" s="14">
        <v>1035</v>
      </c>
      <c r="G28" s="14">
        <v>1136</v>
      </c>
      <c r="H28" s="14">
        <v>1003</v>
      </c>
      <c r="I28" s="14">
        <f t="shared" si="0"/>
        <v>1005</v>
      </c>
      <c r="J28" s="14">
        <f t="shared" si="1"/>
        <v>1024</v>
      </c>
      <c r="K28" s="7" t="s">
        <v>48</v>
      </c>
      <c r="L28" s="14">
        <v>1326</v>
      </c>
      <c r="M28" s="14">
        <v>1391</v>
      </c>
      <c r="N28" s="14">
        <v>1397</v>
      </c>
      <c r="O28" s="14">
        <v>1290</v>
      </c>
      <c r="P28" s="14">
        <v>1379</v>
      </c>
      <c r="Q28" s="14">
        <v>1357</v>
      </c>
      <c r="R28" s="14">
        <v>1209</v>
      </c>
      <c r="S28" s="14">
        <f t="shared" si="2"/>
        <v>1357</v>
      </c>
      <c r="T28" s="14">
        <f t="shared" si="3"/>
        <v>1336</v>
      </c>
    </row>
    <row r="29" spans="1:20" ht="14.25" customHeight="1">
      <c r="A29" s="7" t="s">
        <v>49</v>
      </c>
      <c r="B29" s="14">
        <v>914</v>
      </c>
      <c r="C29" s="14">
        <v>935</v>
      </c>
      <c r="D29" s="14">
        <v>921</v>
      </c>
      <c r="E29" s="14">
        <v>954</v>
      </c>
      <c r="F29" s="14">
        <v>1043</v>
      </c>
      <c r="G29" s="14">
        <v>997</v>
      </c>
      <c r="H29" s="14">
        <v>798</v>
      </c>
      <c r="I29" s="14">
        <f t="shared" si="0"/>
        <v>953</v>
      </c>
      <c r="J29" s="14">
        <f t="shared" si="1"/>
        <v>937</v>
      </c>
      <c r="K29" s="7" t="s">
        <v>49</v>
      </c>
      <c r="L29" s="14">
        <v>1218</v>
      </c>
      <c r="M29" s="14">
        <v>1292</v>
      </c>
      <c r="N29" s="14">
        <v>1339</v>
      </c>
      <c r="O29" s="14">
        <v>1306</v>
      </c>
      <c r="P29" s="14">
        <v>1365</v>
      </c>
      <c r="Q29" s="14">
        <v>1283</v>
      </c>
      <c r="R29" s="14">
        <v>1052</v>
      </c>
      <c r="S29" s="14">
        <f t="shared" si="2"/>
        <v>1304</v>
      </c>
      <c r="T29" s="14">
        <f t="shared" si="3"/>
        <v>1265</v>
      </c>
    </row>
    <row r="30" spans="1:20" ht="14.25" customHeight="1">
      <c r="A30" s="8" t="s">
        <v>50</v>
      </c>
      <c r="B30" s="15">
        <v>744</v>
      </c>
      <c r="C30" s="15">
        <v>734</v>
      </c>
      <c r="D30" s="15">
        <v>821</v>
      </c>
      <c r="E30" s="15">
        <v>841</v>
      </c>
      <c r="F30" s="15">
        <v>893</v>
      </c>
      <c r="G30" s="15">
        <v>903</v>
      </c>
      <c r="H30" s="15">
        <v>630</v>
      </c>
      <c r="I30" s="15">
        <f t="shared" si="0"/>
        <v>807</v>
      </c>
      <c r="J30" s="15">
        <f t="shared" si="1"/>
        <v>795</v>
      </c>
      <c r="K30" s="8" t="s">
        <v>50</v>
      </c>
      <c r="L30" s="15">
        <v>964</v>
      </c>
      <c r="M30" s="15">
        <v>1053</v>
      </c>
      <c r="N30" s="15">
        <v>999</v>
      </c>
      <c r="O30" s="15">
        <v>1092</v>
      </c>
      <c r="P30" s="15">
        <v>1188</v>
      </c>
      <c r="Q30" s="15">
        <v>1089</v>
      </c>
      <c r="R30" s="15">
        <v>806</v>
      </c>
      <c r="S30" s="15">
        <f t="shared" si="2"/>
        <v>1059</v>
      </c>
      <c r="T30" s="15">
        <f t="shared" si="3"/>
        <v>1027</v>
      </c>
    </row>
    <row r="31" spans="1:20" ht="14.25" customHeight="1">
      <c r="A31" s="6" t="s">
        <v>51</v>
      </c>
      <c r="B31" s="13">
        <f t="shared" ref="B31:J31" si="4">SUM(B7:B30)</f>
        <v>22522</v>
      </c>
      <c r="C31" s="13">
        <f t="shared" si="4"/>
        <v>22542</v>
      </c>
      <c r="D31" s="13">
        <f t="shared" si="4"/>
        <v>22697</v>
      </c>
      <c r="E31" s="13">
        <f t="shared" si="4"/>
        <v>22949</v>
      </c>
      <c r="F31" s="13">
        <f t="shared" si="4"/>
        <v>23813</v>
      </c>
      <c r="G31" s="13">
        <f t="shared" si="4"/>
        <v>25299</v>
      </c>
      <c r="H31" s="13">
        <f t="shared" si="4"/>
        <v>21203</v>
      </c>
      <c r="I31" s="13">
        <f t="shared" si="4"/>
        <v>22905</v>
      </c>
      <c r="J31" s="13">
        <f t="shared" si="4"/>
        <v>23003</v>
      </c>
      <c r="K31" s="6" t="s">
        <v>51</v>
      </c>
      <c r="L31" s="13">
        <f t="shared" ref="L31:T31" si="5">SUM(L7:L30)</f>
        <v>24717</v>
      </c>
      <c r="M31" s="13">
        <f t="shared" si="5"/>
        <v>25488</v>
      </c>
      <c r="N31" s="13">
        <f t="shared" si="5"/>
        <v>25498</v>
      </c>
      <c r="O31" s="13">
        <f t="shared" si="5"/>
        <v>25495</v>
      </c>
      <c r="P31" s="13">
        <f t="shared" si="5"/>
        <v>26379</v>
      </c>
      <c r="Q31" s="13">
        <f t="shared" si="5"/>
        <v>27823</v>
      </c>
      <c r="R31" s="13">
        <f t="shared" si="5"/>
        <v>23003</v>
      </c>
      <c r="S31" s="13">
        <f t="shared" si="5"/>
        <v>25513</v>
      </c>
      <c r="T31" s="13">
        <f t="shared" si="5"/>
        <v>25486</v>
      </c>
    </row>
    <row r="32" spans="1:20" ht="14.25" customHeight="1">
      <c r="A32" s="8" t="s">
        <v>52</v>
      </c>
      <c r="B32" s="15">
        <f t="shared" ref="B32:J32" si="6">ROUND(AVERAGE(B7:B30),0)</f>
        <v>938</v>
      </c>
      <c r="C32" s="15">
        <f t="shared" si="6"/>
        <v>939</v>
      </c>
      <c r="D32" s="15">
        <f t="shared" si="6"/>
        <v>946</v>
      </c>
      <c r="E32" s="15">
        <f t="shared" si="6"/>
        <v>956</v>
      </c>
      <c r="F32" s="15">
        <f t="shared" si="6"/>
        <v>992</v>
      </c>
      <c r="G32" s="15">
        <f t="shared" si="6"/>
        <v>1054</v>
      </c>
      <c r="H32" s="15">
        <f t="shared" si="6"/>
        <v>883</v>
      </c>
      <c r="I32" s="15">
        <f t="shared" si="6"/>
        <v>954</v>
      </c>
      <c r="J32" s="15">
        <f t="shared" si="6"/>
        <v>958</v>
      </c>
      <c r="K32" s="8" t="s">
        <v>52</v>
      </c>
      <c r="L32" s="15">
        <f t="shared" ref="L32:T32" si="7">ROUND(AVERAGE(L7:L30),0)</f>
        <v>1030</v>
      </c>
      <c r="M32" s="15">
        <f t="shared" si="7"/>
        <v>1062</v>
      </c>
      <c r="N32" s="15">
        <f t="shared" si="7"/>
        <v>1062</v>
      </c>
      <c r="O32" s="15">
        <f t="shared" si="7"/>
        <v>1062</v>
      </c>
      <c r="P32" s="15">
        <f t="shared" si="7"/>
        <v>1099</v>
      </c>
      <c r="Q32" s="15">
        <f t="shared" si="7"/>
        <v>1159</v>
      </c>
      <c r="R32" s="15">
        <f t="shared" si="7"/>
        <v>958</v>
      </c>
      <c r="S32" s="15">
        <f t="shared" si="7"/>
        <v>1063</v>
      </c>
      <c r="T32" s="15">
        <f t="shared" si="7"/>
        <v>1062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A15</f>
        <v>08~09시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K26</f>
        <v>19~20시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K24</f>
        <v>17~18시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2067</v>
      </c>
      <c r="C34" s="14">
        <f t="shared" si="8"/>
        <v>1953</v>
      </c>
      <c r="D34" s="14">
        <f t="shared" si="8"/>
        <v>1914</v>
      </c>
      <c r="E34" s="14">
        <f t="shared" si="8"/>
        <v>1894</v>
      </c>
      <c r="F34" s="14">
        <f t="shared" si="8"/>
        <v>1856</v>
      </c>
      <c r="G34" s="14">
        <f t="shared" si="8"/>
        <v>1474</v>
      </c>
      <c r="H34" s="14">
        <f t="shared" si="8"/>
        <v>1259</v>
      </c>
      <c r="I34" s="14">
        <f t="shared" si="8"/>
        <v>1937</v>
      </c>
      <c r="J34" s="14">
        <f t="shared" si="8"/>
        <v>1643</v>
      </c>
      <c r="K34" s="7" t="s">
        <v>54</v>
      </c>
      <c r="L34" s="14">
        <f t="shared" ref="L34:T34" si="9">MAX(L7:L30)</f>
        <v>1635</v>
      </c>
      <c r="M34" s="14">
        <f t="shared" si="9"/>
        <v>1527</v>
      </c>
      <c r="N34" s="14">
        <f t="shared" si="9"/>
        <v>1651</v>
      </c>
      <c r="O34" s="14">
        <f t="shared" si="9"/>
        <v>1661</v>
      </c>
      <c r="P34" s="14">
        <f t="shared" si="9"/>
        <v>1620</v>
      </c>
      <c r="Q34" s="14">
        <f t="shared" si="9"/>
        <v>1612</v>
      </c>
      <c r="R34" s="14">
        <f t="shared" si="9"/>
        <v>1360</v>
      </c>
      <c r="S34" s="14">
        <f t="shared" si="9"/>
        <v>1605</v>
      </c>
      <c r="T34" s="14">
        <f t="shared" si="9"/>
        <v>1555</v>
      </c>
    </row>
    <row r="35" spans="1:20" ht="14.25" customHeight="1">
      <c r="A35" s="8" t="s">
        <v>55</v>
      </c>
      <c r="B35" s="11">
        <f t="shared" ref="B35:J35" si="10">ROUND(B34/B31%,2)</f>
        <v>9.18</v>
      </c>
      <c r="C35" s="11">
        <f t="shared" si="10"/>
        <v>8.66</v>
      </c>
      <c r="D35" s="11">
        <f t="shared" si="10"/>
        <v>8.43</v>
      </c>
      <c r="E35" s="11">
        <f t="shared" si="10"/>
        <v>8.25</v>
      </c>
      <c r="F35" s="11">
        <f t="shared" si="10"/>
        <v>7.79</v>
      </c>
      <c r="G35" s="11">
        <f t="shared" si="10"/>
        <v>5.83</v>
      </c>
      <c r="H35" s="11">
        <f t="shared" si="10"/>
        <v>5.94</v>
      </c>
      <c r="I35" s="11">
        <f t="shared" si="10"/>
        <v>8.4600000000000009</v>
      </c>
      <c r="J35" s="11">
        <f t="shared" si="10"/>
        <v>7.14</v>
      </c>
      <c r="K35" s="8" t="s">
        <v>55</v>
      </c>
      <c r="L35" s="11">
        <f t="shared" ref="L35:T35" si="11">ROUND(L34/L31%,2)</f>
        <v>6.61</v>
      </c>
      <c r="M35" s="11">
        <f t="shared" si="11"/>
        <v>5.99</v>
      </c>
      <c r="N35" s="11">
        <f t="shared" si="11"/>
        <v>6.48</v>
      </c>
      <c r="O35" s="11">
        <f t="shared" si="11"/>
        <v>6.52</v>
      </c>
      <c r="P35" s="11">
        <f t="shared" si="11"/>
        <v>6.14</v>
      </c>
      <c r="Q35" s="11">
        <f t="shared" si="11"/>
        <v>5.79</v>
      </c>
      <c r="R35" s="11">
        <f t="shared" si="11"/>
        <v>5.91</v>
      </c>
      <c r="S35" s="11">
        <f t="shared" si="11"/>
        <v>6.29</v>
      </c>
      <c r="T35" s="11">
        <f t="shared" si="11"/>
        <v>6.1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48841</v>
      </c>
      <c r="D39" s="16">
        <v>23776</v>
      </c>
      <c r="E39" s="17">
        <v>25065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0.48699999999999999</v>
      </c>
      <c r="E40" s="19">
        <f>ROUND(E39/C39,3)</f>
        <v>0.51300000000000001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48418</v>
      </c>
      <c r="D41" s="16">
        <v>22905</v>
      </c>
      <c r="E41" s="17">
        <v>25513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0.47299999999999998</v>
      </c>
      <c r="E42" s="19">
        <f>ROUND(E41/C41,3)</f>
        <v>0.52700000000000002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-423</v>
      </c>
      <c r="D43" s="16">
        <f>D41-D39</f>
        <v>-871</v>
      </c>
      <c r="E43" s="17">
        <f>E41-E39</f>
        <v>448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-8.6607563317704396E-3</v>
      </c>
      <c r="D44" s="18">
        <f>(D41-D39)/D39</f>
        <v>-3.6633580080753701E-2</v>
      </c>
      <c r="E44" s="19">
        <f>(E41-E39)/E39</f>
        <v>1.7873528825054857E-2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&amp;C- 137 -</oddFooter>
    <firstFooter>&amp;C- 136 -</first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322</v>
      </c>
      <c r="B1" s="2"/>
      <c r="C1" s="2"/>
      <c r="D1" s="2"/>
      <c r="E1" s="2"/>
      <c r="F1" s="2" t="s">
        <v>323</v>
      </c>
      <c r="G1" s="2"/>
      <c r="H1" s="2"/>
      <c r="I1" s="2"/>
      <c r="J1" s="2"/>
      <c r="K1" s="2" t="s">
        <v>325</v>
      </c>
      <c r="L1" s="2"/>
      <c r="M1" s="2"/>
      <c r="N1" s="2"/>
      <c r="O1" s="2"/>
      <c r="P1" s="2" t="s">
        <v>326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324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327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254</v>
      </c>
      <c r="C7" s="13">
        <v>303</v>
      </c>
      <c r="D7" s="13">
        <v>239</v>
      </c>
      <c r="E7" s="13">
        <v>325</v>
      </c>
      <c r="F7" s="13">
        <v>291</v>
      </c>
      <c r="G7" s="13">
        <v>341</v>
      </c>
      <c r="H7" s="13">
        <v>305</v>
      </c>
      <c r="I7" s="13">
        <f t="shared" ref="I7:I30" si="0">ROUND(AVERAGE(B7:F7),0)</f>
        <v>282</v>
      </c>
      <c r="J7" s="13">
        <f t="shared" ref="J7:J30" si="1">ROUND(AVERAGE(B7:H7),0)</f>
        <v>294</v>
      </c>
      <c r="K7" s="6" t="s">
        <v>27</v>
      </c>
      <c r="L7" s="13">
        <v>289</v>
      </c>
      <c r="M7" s="13">
        <v>404</v>
      </c>
      <c r="N7" s="13">
        <v>402</v>
      </c>
      <c r="O7" s="13">
        <v>422</v>
      </c>
      <c r="P7" s="13">
        <v>410</v>
      </c>
      <c r="Q7" s="13">
        <v>437</v>
      </c>
      <c r="R7" s="13">
        <v>399</v>
      </c>
      <c r="S7" s="13">
        <f t="shared" ref="S7:S30" si="2">ROUND(AVERAGE(L7:P7),0)</f>
        <v>385</v>
      </c>
      <c r="T7" s="13">
        <f t="shared" ref="T7:T30" si="3">ROUND(AVERAGE(L7:R7),0)</f>
        <v>395</v>
      </c>
    </row>
    <row r="8" spans="1:20" ht="14.25" customHeight="1">
      <c r="A8" s="7" t="s">
        <v>28</v>
      </c>
      <c r="B8" s="14">
        <v>128</v>
      </c>
      <c r="C8" s="14">
        <v>208</v>
      </c>
      <c r="D8" s="14">
        <v>176</v>
      </c>
      <c r="E8" s="14">
        <v>196</v>
      </c>
      <c r="F8" s="14">
        <v>214</v>
      </c>
      <c r="G8" s="14">
        <v>252</v>
      </c>
      <c r="H8" s="14">
        <v>171</v>
      </c>
      <c r="I8" s="14">
        <f t="shared" si="0"/>
        <v>184</v>
      </c>
      <c r="J8" s="14">
        <f t="shared" si="1"/>
        <v>192</v>
      </c>
      <c r="K8" s="7" t="s">
        <v>28</v>
      </c>
      <c r="L8" s="14">
        <v>156</v>
      </c>
      <c r="M8" s="14">
        <v>275</v>
      </c>
      <c r="N8" s="14">
        <v>238</v>
      </c>
      <c r="O8" s="14">
        <v>254</v>
      </c>
      <c r="P8" s="14">
        <v>246</v>
      </c>
      <c r="Q8" s="14">
        <v>309</v>
      </c>
      <c r="R8" s="14">
        <v>235</v>
      </c>
      <c r="S8" s="14">
        <f t="shared" si="2"/>
        <v>234</v>
      </c>
      <c r="T8" s="14">
        <f t="shared" si="3"/>
        <v>245</v>
      </c>
    </row>
    <row r="9" spans="1:20" ht="14.25" customHeight="1">
      <c r="A9" s="7" t="s">
        <v>29</v>
      </c>
      <c r="B9" s="14">
        <v>94</v>
      </c>
      <c r="C9" s="14">
        <v>191</v>
      </c>
      <c r="D9" s="14">
        <v>130</v>
      </c>
      <c r="E9" s="14">
        <v>142</v>
      </c>
      <c r="F9" s="14">
        <v>127</v>
      </c>
      <c r="G9" s="14">
        <v>191</v>
      </c>
      <c r="H9" s="14">
        <v>131</v>
      </c>
      <c r="I9" s="14">
        <f t="shared" si="0"/>
        <v>137</v>
      </c>
      <c r="J9" s="14">
        <f t="shared" si="1"/>
        <v>144</v>
      </c>
      <c r="K9" s="7" t="s">
        <v>29</v>
      </c>
      <c r="L9" s="14">
        <v>119</v>
      </c>
      <c r="M9" s="14">
        <v>212</v>
      </c>
      <c r="N9" s="14">
        <v>157</v>
      </c>
      <c r="O9" s="14">
        <v>194</v>
      </c>
      <c r="P9" s="14">
        <v>169</v>
      </c>
      <c r="Q9" s="14">
        <v>204</v>
      </c>
      <c r="R9" s="14">
        <v>167</v>
      </c>
      <c r="S9" s="14">
        <f t="shared" si="2"/>
        <v>170</v>
      </c>
      <c r="T9" s="14">
        <f t="shared" si="3"/>
        <v>175</v>
      </c>
    </row>
    <row r="10" spans="1:20" ht="14.25" customHeight="1">
      <c r="A10" s="7" t="s">
        <v>30</v>
      </c>
      <c r="B10" s="14">
        <v>155</v>
      </c>
      <c r="C10" s="14">
        <v>243</v>
      </c>
      <c r="D10" s="14">
        <v>167</v>
      </c>
      <c r="E10" s="14">
        <v>194</v>
      </c>
      <c r="F10" s="14">
        <v>217</v>
      </c>
      <c r="G10" s="14">
        <v>179</v>
      </c>
      <c r="H10" s="14">
        <v>147</v>
      </c>
      <c r="I10" s="14">
        <f t="shared" si="0"/>
        <v>195</v>
      </c>
      <c r="J10" s="14">
        <f t="shared" si="1"/>
        <v>186</v>
      </c>
      <c r="K10" s="7" t="s">
        <v>30</v>
      </c>
      <c r="L10" s="14">
        <v>106</v>
      </c>
      <c r="M10" s="14">
        <v>245</v>
      </c>
      <c r="N10" s="14">
        <v>142</v>
      </c>
      <c r="O10" s="14">
        <v>151</v>
      </c>
      <c r="P10" s="14">
        <v>168</v>
      </c>
      <c r="Q10" s="14">
        <v>174</v>
      </c>
      <c r="R10" s="14">
        <v>155</v>
      </c>
      <c r="S10" s="14">
        <f t="shared" si="2"/>
        <v>162</v>
      </c>
      <c r="T10" s="14">
        <f t="shared" si="3"/>
        <v>163</v>
      </c>
    </row>
    <row r="11" spans="1:20" ht="14.25" customHeight="1">
      <c r="A11" s="7" t="s">
        <v>31</v>
      </c>
      <c r="B11" s="14">
        <v>295</v>
      </c>
      <c r="C11" s="14">
        <v>356</v>
      </c>
      <c r="D11" s="14">
        <v>295</v>
      </c>
      <c r="E11" s="14">
        <v>305</v>
      </c>
      <c r="F11" s="14">
        <v>254</v>
      </c>
      <c r="G11" s="14">
        <v>288</v>
      </c>
      <c r="H11" s="14">
        <v>202</v>
      </c>
      <c r="I11" s="14">
        <f t="shared" si="0"/>
        <v>301</v>
      </c>
      <c r="J11" s="14">
        <f t="shared" si="1"/>
        <v>285</v>
      </c>
      <c r="K11" s="7" t="s">
        <v>31</v>
      </c>
      <c r="L11" s="14">
        <v>175</v>
      </c>
      <c r="M11" s="14">
        <v>239</v>
      </c>
      <c r="N11" s="14">
        <v>207</v>
      </c>
      <c r="O11" s="14">
        <v>195</v>
      </c>
      <c r="P11" s="14">
        <v>197</v>
      </c>
      <c r="Q11" s="14">
        <v>175</v>
      </c>
      <c r="R11" s="14">
        <v>148</v>
      </c>
      <c r="S11" s="14">
        <f t="shared" si="2"/>
        <v>203</v>
      </c>
      <c r="T11" s="14">
        <f t="shared" si="3"/>
        <v>191</v>
      </c>
    </row>
    <row r="12" spans="1:20" ht="14.25" customHeight="1">
      <c r="A12" s="8" t="s">
        <v>32</v>
      </c>
      <c r="B12" s="15">
        <v>780</v>
      </c>
      <c r="C12" s="15">
        <v>753</v>
      </c>
      <c r="D12" s="15">
        <v>672</v>
      </c>
      <c r="E12" s="15">
        <v>740</v>
      </c>
      <c r="F12" s="15">
        <v>780</v>
      </c>
      <c r="G12" s="15">
        <v>586</v>
      </c>
      <c r="H12" s="15">
        <v>439</v>
      </c>
      <c r="I12" s="15">
        <f t="shared" si="0"/>
        <v>745</v>
      </c>
      <c r="J12" s="15">
        <f t="shared" si="1"/>
        <v>679</v>
      </c>
      <c r="K12" s="8" t="s">
        <v>32</v>
      </c>
      <c r="L12" s="15">
        <v>430</v>
      </c>
      <c r="M12" s="15">
        <v>421</v>
      </c>
      <c r="N12" s="15">
        <v>345</v>
      </c>
      <c r="O12" s="15">
        <v>425</v>
      </c>
      <c r="P12" s="15">
        <v>419</v>
      </c>
      <c r="Q12" s="15">
        <v>364</v>
      </c>
      <c r="R12" s="15">
        <v>260</v>
      </c>
      <c r="S12" s="15">
        <f t="shared" si="2"/>
        <v>408</v>
      </c>
      <c r="T12" s="15">
        <f t="shared" si="3"/>
        <v>381</v>
      </c>
    </row>
    <row r="13" spans="1:20" ht="14.25" customHeight="1">
      <c r="A13" s="6" t="s">
        <v>33</v>
      </c>
      <c r="B13" s="13">
        <v>1376</v>
      </c>
      <c r="C13" s="13">
        <v>1360</v>
      </c>
      <c r="D13" s="13">
        <v>1281</v>
      </c>
      <c r="E13" s="13">
        <v>1271</v>
      </c>
      <c r="F13" s="13">
        <v>1327</v>
      </c>
      <c r="G13" s="13">
        <v>940</v>
      </c>
      <c r="H13" s="13">
        <v>595</v>
      </c>
      <c r="I13" s="13">
        <f t="shared" si="0"/>
        <v>1323</v>
      </c>
      <c r="J13" s="13">
        <f t="shared" si="1"/>
        <v>1164</v>
      </c>
      <c r="K13" s="6" t="s">
        <v>33</v>
      </c>
      <c r="L13" s="13">
        <v>856</v>
      </c>
      <c r="M13" s="13">
        <v>830</v>
      </c>
      <c r="N13" s="13">
        <v>747</v>
      </c>
      <c r="O13" s="13">
        <v>788</v>
      </c>
      <c r="P13" s="13">
        <v>797</v>
      </c>
      <c r="Q13" s="13">
        <v>579</v>
      </c>
      <c r="R13" s="13">
        <v>419</v>
      </c>
      <c r="S13" s="13">
        <f t="shared" si="2"/>
        <v>804</v>
      </c>
      <c r="T13" s="13">
        <f t="shared" si="3"/>
        <v>717</v>
      </c>
    </row>
    <row r="14" spans="1:20" ht="14.25" customHeight="1">
      <c r="A14" s="7" t="s">
        <v>34</v>
      </c>
      <c r="B14" s="14">
        <v>941</v>
      </c>
      <c r="C14" s="14">
        <v>1836</v>
      </c>
      <c r="D14" s="14">
        <v>1856</v>
      </c>
      <c r="E14" s="14">
        <v>1770</v>
      </c>
      <c r="F14" s="14">
        <v>1879</v>
      </c>
      <c r="G14" s="14">
        <v>1211</v>
      </c>
      <c r="H14" s="14">
        <v>653</v>
      </c>
      <c r="I14" s="14">
        <f t="shared" si="0"/>
        <v>1656</v>
      </c>
      <c r="J14" s="14">
        <f t="shared" si="1"/>
        <v>1449</v>
      </c>
      <c r="K14" s="7" t="s">
        <v>34</v>
      </c>
      <c r="L14" s="14">
        <v>809</v>
      </c>
      <c r="M14" s="14">
        <v>1541</v>
      </c>
      <c r="N14" s="14">
        <v>1483</v>
      </c>
      <c r="O14" s="14">
        <v>1390</v>
      </c>
      <c r="P14" s="14">
        <v>1522</v>
      </c>
      <c r="Q14" s="14">
        <v>865</v>
      </c>
      <c r="R14" s="14">
        <v>435</v>
      </c>
      <c r="S14" s="14">
        <f t="shared" si="2"/>
        <v>1349</v>
      </c>
      <c r="T14" s="14">
        <f t="shared" si="3"/>
        <v>1149</v>
      </c>
    </row>
    <row r="15" spans="1:20" ht="14.25" customHeight="1">
      <c r="A15" s="7" t="s">
        <v>35</v>
      </c>
      <c r="B15" s="14">
        <v>1501</v>
      </c>
      <c r="C15" s="14">
        <v>1664</v>
      </c>
      <c r="D15" s="14">
        <v>1635</v>
      </c>
      <c r="E15" s="14">
        <v>1682</v>
      </c>
      <c r="F15" s="14">
        <v>1679</v>
      </c>
      <c r="G15" s="14">
        <v>1322</v>
      </c>
      <c r="H15" s="14">
        <v>738</v>
      </c>
      <c r="I15" s="14">
        <f t="shared" si="0"/>
        <v>1632</v>
      </c>
      <c r="J15" s="14">
        <f t="shared" si="1"/>
        <v>1460</v>
      </c>
      <c r="K15" s="7" t="s">
        <v>35</v>
      </c>
      <c r="L15" s="14">
        <v>1393</v>
      </c>
      <c r="M15" s="14">
        <v>1454</v>
      </c>
      <c r="N15" s="14">
        <v>1470</v>
      </c>
      <c r="O15" s="14">
        <v>1583</v>
      </c>
      <c r="P15" s="14">
        <v>1482</v>
      </c>
      <c r="Q15" s="14">
        <v>1175</v>
      </c>
      <c r="R15" s="14">
        <v>659</v>
      </c>
      <c r="S15" s="14">
        <f t="shared" si="2"/>
        <v>1476</v>
      </c>
      <c r="T15" s="14">
        <f t="shared" si="3"/>
        <v>1317</v>
      </c>
    </row>
    <row r="16" spans="1:20" ht="14.25" customHeight="1">
      <c r="A16" s="7" t="s">
        <v>36</v>
      </c>
      <c r="B16" s="14">
        <v>1458</v>
      </c>
      <c r="C16" s="14">
        <v>1305</v>
      </c>
      <c r="D16" s="14">
        <v>1313</v>
      </c>
      <c r="E16" s="14">
        <v>1355</v>
      </c>
      <c r="F16" s="14">
        <v>1319</v>
      </c>
      <c r="G16" s="14">
        <v>1186</v>
      </c>
      <c r="H16" s="14">
        <v>919</v>
      </c>
      <c r="I16" s="14">
        <f t="shared" si="0"/>
        <v>1350</v>
      </c>
      <c r="J16" s="14">
        <f t="shared" si="1"/>
        <v>1265</v>
      </c>
      <c r="K16" s="7" t="s">
        <v>36</v>
      </c>
      <c r="L16" s="14">
        <v>1199</v>
      </c>
      <c r="M16" s="14">
        <v>1235</v>
      </c>
      <c r="N16" s="14">
        <v>1254</v>
      </c>
      <c r="O16" s="14">
        <v>1244</v>
      </c>
      <c r="P16" s="14">
        <v>1317</v>
      </c>
      <c r="Q16" s="14">
        <v>1092</v>
      </c>
      <c r="R16" s="14">
        <v>685</v>
      </c>
      <c r="S16" s="14">
        <f t="shared" si="2"/>
        <v>1250</v>
      </c>
      <c r="T16" s="14">
        <f t="shared" si="3"/>
        <v>1147</v>
      </c>
    </row>
    <row r="17" spans="1:20" ht="14.25" customHeight="1">
      <c r="A17" s="7" t="s">
        <v>37</v>
      </c>
      <c r="B17" s="14">
        <v>1101</v>
      </c>
      <c r="C17" s="14">
        <v>1041</v>
      </c>
      <c r="D17" s="14">
        <v>1055</v>
      </c>
      <c r="E17" s="14">
        <v>1192</v>
      </c>
      <c r="F17" s="14">
        <v>1142</v>
      </c>
      <c r="G17" s="14">
        <v>1155</v>
      </c>
      <c r="H17" s="14">
        <v>911</v>
      </c>
      <c r="I17" s="14">
        <f t="shared" si="0"/>
        <v>1106</v>
      </c>
      <c r="J17" s="14">
        <f t="shared" si="1"/>
        <v>1085</v>
      </c>
      <c r="K17" s="7" t="s">
        <v>37</v>
      </c>
      <c r="L17" s="14">
        <v>1235</v>
      </c>
      <c r="M17" s="14">
        <v>1196</v>
      </c>
      <c r="N17" s="14">
        <v>1125</v>
      </c>
      <c r="O17" s="14">
        <v>1218</v>
      </c>
      <c r="P17" s="14">
        <v>1227</v>
      </c>
      <c r="Q17" s="14">
        <v>1113</v>
      </c>
      <c r="R17" s="14">
        <v>782</v>
      </c>
      <c r="S17" s="14">
        <f t="shared" si="2"/>
        <v>1200</v>
      </c>
      <c r="T17" s="14">
        <f t="shared" si="3"/>
        <v>1128</v>
      </c>
    </row>
    <row r="18" spans="1:20" ht="14.25" customHeight="1">
      <c r="A18" s="8" t="s">
        <v>38</v>
      </c>
      <c r="B18" s="15">
        <v>1027</v>
      </c>
      <c r="C18" s="15">
        <v>1068</v>
      </c>
      <c r="D18" s="15">
        <v>1048</v>
      </c>
      <c r="E18" s="15">
        <v>1056</v>
      </c>
      <c r="F18" s="15">
        <v>1123</v>
      </c>
      <c r="G18" s="15">
        <v>1227</v>
      </c>
      <c r="H18" s="15">
        <v>858</v>
      </c>
      <c r="I18" s="15">
        <f t="shared" si="0"/>
        <v>1064</v>
      </c>
      <c r="J18" s="15">
        <f t="shared" si="1"/>
        <v>1058</v>
      </c>
      <c r="K18" s="8" t="s">
        <v>38</v>
      </c>
      <c r="L18" s="15">
        <v>1158</v>
      </c>
      <c r="M18" s="15">
        <v>1148</v>
      </c>
      <c r="N18" s="15">
        <v>1122</v>
      </c>
      <c r="O18" s="15">
        <v>1123</v>
      </c>
      <c r="P18" s="15">
        <v>1191</v>
      </c>
      <c r="Q18" s="15">
        <v>1196</v>
      </c>
      <c r="R18" s="15">
        <v>752</v>
      </c>
      <c r="S18" s="15">
        <f t="shared" si="2"/>
        <v>1148</v>
      </c>
      <c r="T18" s="15">
        <f t="shared" si="3"/>
        <v>1099</v>
      </c>
    </row>
    <row r="19" spans="1:20" ht="14.25" customHeight="1">
      <c r="A19" s="6" t="s">
        <v>39</v>
      </c>
      <c r="B19" s="13">
        <v>1007</v>
      </c>
      <c r="C19" s="13">
        <v>990</v>
      </c>
      <c r="D19" s="13">
        <v>899</v>
      </c>
      <c r="E19" s="13">
        <v>997</v>
      </c>
      <c r="F19" s="13">
        <v>1045</v>
      </c>
      <c r="G19" s="13">
        <v>1214</v>
      </c>
      <c r="H19" s="13">
        <v>949</v>
      </c>
      <c r="I19" s="13">
        <f t="shared" si="0"/>
        <v>988</v>
      </c>
      <c r="J19" s="13">
        <f t="shared" si="1"/>
        <v>1014</v>
      </c>
      <c r="K19" s="6" t="s">
        <v>39</v>
      </c>
      <c r="L19" s="13">
        <v>1132</v>
      </c>
      <c r="M19" s="13">
        <v>1089</v>
      </c>
      <c r="N19" s="13">
        <v>976</v>
      </c>
      <c r="O19" s="13">
        <v>1104</v>
      </c>
      <c r="P19" s="13">
        <v>1144</v>
      </c>
      <c r="Q19" s="13">
        <v>1257</v>
      </c>
      <c r="R19" s="13">
        <v>870</v>
      </c>
      <c r="S19" s="13">
        <f t="shared" si="2"/>
        <v>1089</v>
      </c>
      <c r="T19" s="13">
        <f t="shared" si="3"/>
        <v>1082</v>
      </c>
    </row>
    <row r="20" spans="1:20" ht="14.25" customHeight="1">
      <c r="A20" s="7" t="s">
        <v>40</v>
      </c>
      <c r="B20" s="14">
        <v>1030</v>
      </c>
      <c r="C20" s="14">
        <v>1016</v>
      </c>
      <c r="D20" s="14">
        <v>977</v>
      </c>
      <c r="E20" s="14">
        <v>1014</v>
      </c>
      <c r="F20" s="14">
        <v>1076</v>
      </c>
      <c r="G20" s="14">
        <v>1303</v>
      </c>
      <c r="H20" s="14">
        <v>1015</v>
      </c>
      <c r="I20" s="14">
        <f t="shared" si="0"/>
        <v>1023</v>
      </c>
      <c r="J20" s="14">
        <f t="shared" si="1"/>
        <v>1062</v>
      </c>
      <c r="K20" s="7" t="s">
        <v>40</v>
      </c>
      <c r="L20" s="14">
        <v>1170</v>
      </c>
      <c r="M20" s="14">
        <v>1142</v>
      </c>
      <c r="N20" s="14">
        <v>1076</v>
      </c>
      <c r="O20" s="14">
        <v>1147</v>
      </c>
      <c r="P20" s="14">
        <v>1290</v>
      </c>
      <c r="Q20" s="14">
        <v>1406</v>
      </c>
      <c r="R20" s="14">
        <v>1022</v>
      </c>
      <c r="S20" s="14">
        <f t="shared" si="2"/>
        <v>1165</v>
      </c>
      <c r="T20" s="14">
        <f t="shared" si="3"/>
        <v>1179</v>
      </c>
    </row>
    <row r="21" spans="1:20" ht="14.25" customHeight="1">
      <c r="A21" s="7" t="s">
        <v>41</v>
      </c>
      <c r="B21" s="14">
        <v>1000</v>
      </c>
      <c r="C21" s="14">
        <v>1013</v>
      </c>
      <c r="D21" s="14">
        <v>991</v>
      </c>
      <c r="E21" s="14">
        <v>870</v>
      </c>
      <c r="F21" s="14">
        <v>1150</v>
      </c>
      <c r="G21" s="14">
        <v>1200</v>
      </c>
      <c r="H21" s="14">
        <v>1019</v>
      </c>
      <c r="I21" s="14">
        <f t="shared" si="0"/>
        <v>1005</v>
      </c>
      <c r="J21" s="14">
        <f t="shared" si="1"/>
        <v>1035</v>
      </c>
      <c r="K21" s="7" t="s">
        <v>41</v>
      </c>
      <c r="L21" s="14">
        <v>1181</v>
      </c>
      <c r="M21" s="14">
        <v>1183</v>
      </c>
      <c r="N21" s="14">
        <v>1188</v>
      </c>
      <c r="O21" s="14">
        <v>1123</v>
      </c>
      <c r="P21" s="14">
        <v>1285</v>
      </c>
      <c r="Q21" s="14">
        <v>1356</v>
      </c>
      <c r="R21" s="14">
        <v>1083</v>
      </c>
      <c r="S21" s="14">
        <f t="shared" si="2"/>
        <v>1192</v>
      </c>
      <c r="T21" s="14">
        <f t="shared" si="3"/>
        <v>1200</v>
      </c>
    </row>
    <row r="22" spans="1:20" ht="14.25" customHeight="1">
      <c r="A22" s="7" t="s">
        <v>42</v>
      </c>
      <c r="B22" s="14">
        <v>988</v>
      </c>
      <c r="C22" s="14">
        <v>938</v>
      </c>
      <c r="D22" s="14">
        <v>957</v>
      </c>
      <c r="E22" s="14">
        <v>1018</v>
      </c>
      <c r="F22" s="14">
        <v>975</v>
      </c>
      <c r="G22" s="14">
        <v>1066</v>
      </c>
      <c r="H22" s="14">
        <v>934</v>
      </c>
      <c r="I22" s="14">
        <f t="shared" si="0"/>
        <v>975</v>
      </c>
      <c r="J22" s="14">
        <f t="shared" si="1"/>
        <v>982</v>
      </c>
      <c r="K22" s="7" t="s">
        <v>42</v>
      </c>
      <c r="L22" s="14">
        <v>1287</v>
      </c>
      <c r="M22" s="14">
        <v>1210</v>
      </c>
      <c r="N22" s="14">
        <v>1238</v>
      </c>
      <c r="O22" s="14">
        <v>1301</v>
      </c>
      <c r="P22" s="14">
        <v>1265</v>
      </c>
      <c r="Q22" s="14">
        <v>1545</v>
      </c>
      <c r="R22" s="14">
        <v>1123</v>
      </c>
      <c r="S22" s="14">
        <f t="shared" si="2"/>
        <v>1260</v>
      </c>
      <c r="T22" s="14">
        <f t="shared" si="3"/>
        <v>1281</v>
      </c>
    </row>
    <row r="23" spans="1:20" ht="14.25" customHeight="1">
      <c r="A23" s="7" t="s">
        <v>43</v>
      </c>
      <c r="B23" s="14">
        <v>1036</v>
      </c>
      <c r="C23" s="14">
        <v>1160</v>
      </c>
      <c r="D23" s="14">
        <v>1055</v>
      </c>
      <c r="E23" s="14">
        <v>1107</v>
      </c>
      <c r="F23" s="14">
        <v>1177</v>
      </c>
      <c r="G23" s="14">
        <v>1264</v>
      </c>
      <c r="H23" s="14">
        <v>1013</v>
      </c>
      <c r="I23" s="14">
        <f t="shared" si="0"/>
        <v>1107</v>
      </c>
      <c r="J23" s="14">
        <f t="shared" si="1"/>
        <v>1116</v>
      </c>
      <c r="K23" s="7" t="s">
        <v>43</v>
      </c>
      <c r="L23" s="14">
        <v>1272</v>
      </c>
      <c r="M23" s="14">
        <v>1404</v>
      </c>
      <c r="N23" s="14">
        <v>1334</v>
      </c>
      <c r="O23" s="14">
        <v>1428</v>
      </c>
      <c r="P23" s="14">
        <v>1469</v>
      </c>
      <c r="Q23" s="14">
        <v>1644</v>
      </c>
      <c r="R23" s="14">
        <v>1362</v>
      </c>
      <c r="S23" s="14">
        <f t="shared" si="2"/>
        <v>1381</v>
      </c>
      <c r="T23" s="14">
        <f t="shared" si="3"/>
        <v>1416</v>
      </c>
    </row>
    <row r="24" spans="1:20" ht="14.25" customHeight="1">
      <c r="A24" s="8" t="s">
        <v>44</v>
      </c>
      <c r="B24" s="15">
        <v>1146</v>
      </c>
      <c r="C24" s="15">
        <v>1228</v>
      </c>
      <c r="D24" s="15">
        <v>1168</v>
      </c>
      <c r="E24" s="15">
        <v>1226</v>
      </c>
      <c r="F24" s="15">
        <v>1344</v>
      </c>
      <c r="G24" s="15">
        <v>1367</v>
      </c>
      <c r="H24" s="15">
        <v>1076</v>
      </c>
      <c r="I24" s="15">
        <f t="shared" si="0"/>
        <v>1222</v>
      </c>
      <c r="J24" s="15">
        <f t="shared" si="1"/>
        <v>1222</v>
      </c>
      <c r="K24" s="8" t="s">
        <v>44</v>
      </c>
      <c r="L24" s="15">
        <v>1285</v>
      </c>
      <c r="M24" s="15">
        <v>1609</v>
      </c>
      <c r="N24" s="15">
        <v>1708</v>
      </c>
      <c r="O24" s="15">
        <v>1752</v>
      </c>
      <c r="P24" s="15">
        <v>1688</v>
      </c>
      <c r="Q24" s="15">
        <v>1857</v>
      </c>
      <c r="R24" s="15">
        <v>1414</v>
      </c>
      <c r="S24" s="15">
        <f t="shared" si="2"/>
        <v>1608</v>
      </c>
      <c r="T24" s="15">
        <f t="shared" si="3"/>
        <v>1616</v>
      </c>
    </row>
    <row r="25" spans="1:20" ht="14.25" customHeight="1">
      <c r="A25" s="6" t="s">
        <v>45</v>
      </c>
      <c r="B25" s="13">
        <v>1353</v>
      </c>
      <c r="C25" s="13">
        <v>1323</v>
      </c>
      <c r="D25" s="13">
        <v>1351</v>
      </c>
      <c r="E25" s="13">
        <v>1326</v>
      </c>
      <c r="F25" s="13">
        <v>1210</v>
      </c>
      <c r="G25" s="13">
        <v>1279</v>
      </c>
      <c r="H25" s="13">
        <v>960</v>
      </c>
      <c r="I25" s="13">
        <f t="shared" si="0"/>
        <v>1313</v>
      </c>
      <c r="J25" s="13">
        <f t="shared" si="1"/>
        <v>1257</v>
      </c>
      <c r="K25" s="6" t="s">
        <v>45</v>
      </c>
      <c r="L25" s="13">
        <v>1709</v>
      </c>
      <c r="M25" s="13">
        <v>1524</v>
      </c>
      <c r="N25" s="13">
        <v>1751</v>
      </c>
      <c r="O25" s="13">
        <v>1664</v>
      </c>
      <c r="P25" s="13">
        <v>1583</v>
      </c>
      <c r="Q25" s="13">
        <v>1831</v>
      </c>
      <c r="R25" s="13">
        <v>1421</v>
      </c>
      <c r="S25" s="13">
        <f t="shared" si="2"/>
        <v>1646</v>
      </c>
      <c r="T25" s="13">
        <f t="shared" si="3"/>
        <v>1640</v>
      </c>
    </row>
    <row r="26" spans="1:20" ht="14.25" customHeight="1">
      <c r="A26" s="7" t="s">
        <v>46</v>
      </c>
      <c r="B26" s="14">
        <v>1149</v>
      </c>
      <c r="C26" s="14">
        <v>1050</v>
      </c>
      <c r="D26" s="14">
        <v>1104</v>
      </c>
      <c r="E26" s="14">
        <v>1081</v>
      </c>
      <c r="F26" s="14">
        <v>1084</v>
      </c>
      <c r="G26" s="14">
        <v>971</v>
      </c>
      <c r="H26" s="14">
        <v>738</v>
      </c>
      <c r="I26" s="14">
        <f t="shared" si="0"/>
        <v>1094</v>
      </c>
      <c r="J26" s="14">
        <f t="shared" si="1"/>
        <v>1025</v>
      </c>
      <c r="K26" s="7" t="s">
        <v>46</v>
      </c>
      <c r="L26" s="14">
        <v>1685</v>
      </c>
      <c r="M26" s="14">
        <v>1622</v>
      </c>
      <c r="N26" s="14">
        <v>1762</v>
      </c>
      <c r="O26" s="14">
        <v>1736</v>
      </c>
      <c r="P26" s="14">
        <v>1520</v>
      </c>
      <c r="Q26" s="14">
        <v>1691</v>
      </c>
      <c r="R26" s="14">
        <v>1149</v>
      </c>
      <c r="S26" s="14">
        <f t="shared" si="2"/>
        <v>1665</v>
      </c>
      <c r="T26" s="14">
        <f t="shared" si="3"/>
        <v>1595</v>
      </c>
    </row>
    <row r="27" spans="1:20" ht="14.25" customHeight="1">
      <c r="A27" s="7" t="s">
        <v>47</v>
      </c>
      <c r="B27" s="14">
        <v>960</v>
      </c>
      <c r="C27" s="14">
        <v>972</v>
      </c>
      <c r="D27" s="14">
        <v>911</v>
      </c>
      <c r="E27" s="14">
        <v>892</v>
      </c>
      <c r="F27" s="14">
        <v>1036</v>
      </c>
      <c r="G27" s="14">
        <v>801</v>
      </c>
      <c r="H27" s="14">
        <v>709</v>
      </c>
      <c r="I27" s="14">
        <f t="shared" si="0"/>
        <v>954</v>
      </c>
      <c r="J27" s="14">
        <f t="shared" si="1"/>
        <v>897</v>
      </c>
      <c r="K27" s="7" t="s">
        <v>47</v>
      </c>
      <c r="L27" s="14">
        <v>1478</v>
      </c>
      <c r="M27" s="14">
        <v>1520</v>
      </c>
      <c r="N27" s="14">
        <v>1486</v>
      </c>
      <c r="O27" s="14">
        <v>1456</v>
      </c>
      <c r="P27" s="14">
        <v>1711</v>
      </c>
      <c r="Q27" s="14">
        <v>1473</v>
      </c>
      <c r="R27" s="14">
        <v>968</v>
      </c>
      <c r="S27" s="14">
        <f t="shared" si="2"/>
        <v>1530</v>
      </c>
      <c r="T27" s="14">
        <f t="shared" si="3"/>
        <v>1442</v>
      </c>
    </row>
    <row r="28" spans="1:20" ht="14.25" customHeight="1">
      <c r="A28" s="7" t="s">
        <v>48</v>
      </c>
      <c r="B28" s="14">
        <v>795</v>
      </c>
      <c r="C28" s="14">
        <v>768</v>
      </c>
      <c r="D28" s="14">
        <v>690</v>
      </c>
      <c r="E28" s="14">
        <v>756</v>
      </c>
      <c r="F28" s="14">
        <v>812</v>
      </c>
      <c r="G28" s="14">
        <v>694</v>
      </c>
      <c r="H28" s="14">
        <v>626</v>
      </c>
      <c r="I28" s="14">
        <f t="shared" si="0"/>
        <v>764</v>
      </c>
      <c r="J28" s="14">
        <f t="shared" si="1"/>
        <v>734</v>
      </c>
      <c r="K28" s="7" t="s">
        <v>48</v>
      </c>
      <c r="L28" s="14">
        <v>1170</v>
      </c>
      <c r="M28" s="14">
        <v>1136</v>
      </c>
      <c r="N28" s="14">
        <v>1069</v>
      </c>
      <c r="O28" s="14">
        <v>1121</v>
      </c>
      <c r="P28" s="14">
        <v>1402</v>
      </c>
      <c r="Q28" s="14">
        <v>1051</v>
      </c>
      <c r="R28" s="14">
        <v>916</v>
      </c>
      <c r="S28" s="14">
        <f t="shared" si="2"/>
        <v>1180</v>
      </c>
      <c r="T28" s="14">
        <f t="shared" si="3"/>
        <v>1124</v>
      </c>
    </row>
    <row r="29" spans="1:20" ht="14.25" customHeight="1">
      <c r="A29" s="7" t="s">
        <v>49</v>
      </c>
      <c r="B29" s="14">
        <v>578</v>
      </c>
      <c r="C29" s="14">
        <v>590</v>
      </c>
      <c r="D29" s="14">
        <v>595</v>
      </c>
      <c r="E29" s="14">
        <v>520</v>
      </c>
      <c r="F29" s="14">
        <v>601</v>
      </c>
      <c r="G29" s="14">
        <v>522</v>
      </c>
      <c r="H29" s="14">
        <v>459</v>
      </c>
      <c r="I29" s="14">
        <f t="shared" si="0"/>
        <v>577</v>
      </c>
      <c r="J29" s="14">
        <f t="shared" si="1"/>
        <v>552</v>
      </c>
      <c r="K29" s="7" t="s">
        <v>49</v>
      </c>
      <c r="L29" s="14">
        <v>895</v>
      </c>
      <c r="M29" s="14">
        <v>887</v>
      </c>
      <c r="N29" s="14">
        <v>925</v>
      </c>
      <c r="O29" s="14">
        <v>979</v>
      </c>
      <c r="P29" s="14">
        <v>1007</v>
      </c>
      <c r="Q29" s="14">
        <v>899</v>
      </c>
      <c r="R29" s="14">
        <v>743</v>
      </c>
      <c r="S29" s="14">
        <f t="shared" si="2"/>
        <v>939</v>
      </c>
      <c r="T29" s="14">
        <f t="shared" si="3"/>
        <v>905</v>
      </c>
    </row>
    <row r="30" spans="1:20" ht="14.25" customHeight="1">
      <c r="A30" s="8" t="s">
        <v>50</v>
      </c>
      <c r="B30" s="15">
        <v>441</v>
      </c>
      <c r="C30" s="15">
        <v>375</v>
      </c>
      <c r="D30" s="15">
        <v>377</v>
      </c>
      <c r="E30" s="15">
        <v>369</v>
      </c>
      <c r="F30" s="15">
        <v>415</v>
      </c>
      <c r="G30" s="15">
        <v>358</v>
      </c>
      <c r="H30" s="15">
        <v>331</v>
      </c>
      <c r="I30" s="15">
        <f t="shared" si="0"/>
        <v>395</v>
      </c>
      <c r="J30" s="15">
        <f t="shared" si="1"/>
        <v>381</v>
      </c>
      <c r="K30" s="8" t="s">
        <v>50</v>
      </c>
      <c r="L30" s="15">
        <v>625</v>
      </c>
      <c r="M30" s="15">
        <v>588</v>
      </c>
      <c r="N30" s="15">
        <v>613</v>
      </c>
      <c r="O30" s="15">
        <v>627</v>
      </c>
      <c r="P30" s="15">
        <v>744</v>
      </c>
      <c r="Q30" s="15">
        <v>556</v>
      </c>
      <c r="R30" s="15">
        <v>477</v>
      </c>
      <c r="S30" s="15">
        <f t="shared" si="2"/>
        <v>639</v>
      </c>
      <c r="T30" s="15">
        <f t="shared" si="3"/>
        <v>604</v>
      </c>
    </row>
    <row r="31" spans="1:20" ht="14.25" customHeight="1">
      <c r="A31" s="6" t="s">
        <v>51</v>
      </c>
      <c r="B31" s="13">
        <f t="shared" ref="B31:J31" si="4">SUM(B7:B30)</f>
        <v>20593</v>
      </c>
      <c r="C31" s="13">
        <f t="shared" si="4"/>
        <v>21751</v>
      </c>
      <c r="D31" s="13">
        <f t="shared" si="4"/>
        <v>20942</v>
      </c>
      <c r="E31" s="13">
        <f t="shared" si="4"/>
        <v>21404</v>
      </c>
      <c r="F31" s="13">
        <f t="shared" si="4"/>
        <v>22277</v>
      </c>
      <c r="G31" s="13">
        <f t="shared" si="4"/>
        <v>20917</v>
      </c>
      <c r="H31" s="13">
        <f t="shared" si="4"/>
        <v>15898</v>
      </c>
      <c r="I31" s="13">
        <f t="shared" si="4"/>
        <v>21392</v>
      </c>
      <c r="J31" s="13">
        <f t="shared" si="4"/>
        <v>20538</v>
      </c>
      <c r="K31" s="6" t="s">
        <v>51</v>
      </c>
      <c r="L31" s="13">
        <f t="shared" ref="L31:T31" si="5">SUM(L7:L30)</f>
        <v>22814</v>
      </c>
      <c r="M31" s="13">
        <f t="shared" si="5"/>
        <v>24114</v>
      </c>
      <c r="N31" s="13">
        <f t="shared" si="5"/>
        <v>23818</v>
      </c>
      <c r="O31" s="13">
        <f t="shared" si="5"/>
        <v>24425</v>
      </c>
      <c r="P31" s="13">
        <f t="shared" si="5"/>
        <v>25253</v>
      </c>
      <c r="Q31" s="13">
        <f t="shared" si="5"/>
        <v>24249</v>
      </c>
      <c r="R31" s="13">
        <f t="shared" si="5"/>
        <v>17644</v>
      </c>
      <c r="S31" s="13">
        <f t="shared" si="5"/>
        <v>24083</v>
      </c>
      <c r="T31" s="13">
        <f t="shared" si="5"/>
        <v>23191</v>
      </c>
    </row>
    <row r="32" spans="1:20" ht="14.25" customHeight="1">
      <c r="A32" s="8" t="s">
        <v>52</v>
      </c>
      <c r="B32" s="15">
        <f t="shared" ref="B32:J32" si="6">ROUND(AVERAGE(B7:B30),0)</f>
        <v>858</v>
      </c>
      <c r="C32" s="15">
        <f t="shared" si="6"/>
        <v>906</v>
      </c>
      <c r="D32" s="15">
        <f t="shared" si="6"/>
        <v>873</v>
      </c>
      <c r="E32" s="15">
        <f t="shared" si="6"/>
        <v>892</v>
      </c>
      <c r="F32" s="15">
        <f t="shared" si="6"/>
        <v>928</v>
      </c>
      <c r="G32" s="15">
        <f t="shared" si="6"/>
        <v>872</v>
      </c>
      <c r="H32" s="15">
        <f t="shared" si="6"/>
        <v>662</v>
      </c>
      <c r="I32" s="15">
        <f t="shared" si="6"/>
        <v>891</v>
      </c>
      <c r="J32" s="15">
        <f t="shared" si="6"/>
        <v>856</v>
      </c>
      <c r="K32" s="8" t="s">
        <v>52</v>
      </c>
      <c r="L32" s="15">
        <f t="shared" ref="L32:T32" si="7">ROUND(AVERAGE(L7:L30),0)</f>
        <v>951</v>
      </c>
      <c r="M32" s="15">
        <f t="shared" si="7"/>
        <v>1005</v>
      </c>
      <c r="N32" s="15">
        <f t="shared" si="7"/>
        <v>992</v>
      </c>
      <c r="O32" s="15">
        <f t="shared" si="7"/>
        <v>1018</v>
      </c>
      <c r="P32" s="15">
        <f t="shared" si="7"/>
        <v>1052</v>
      </c>
      <c r="Q32" s="15">
        <f t="shared" si="7"/>
        <v>1010</v>
      </c>
      <c r="R32" s="15">
        <f t="shared" si="7"/>
        <v>735</v>
      </c>
      <c r="S32" s="15">
        <f t="shared" si="7"/>
        <v>1003</v>
      </c>
      <c r="T32" s="15">
        <f t="shared" si="7"/>
        <v>966</v>
      </c>
    </row>
    <row r="33" spans="1:20" ht="14.25" customHeight="1">
      <c r="A33" s="6" t="s">
        <v>53</v>
      </c>
      <c r="B33" s="6" t="str">
        <f>A15</f>
        <v>08~09시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A24</f>
        <v>17~18시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K26</f>
        <v>19~20시</v>
      </c>
      <c r="N33" s="6" t="str">
        <f>K26</f>
        <v>19~20시</v>
      </c>
      <c r="O33" s="6" t="str">
        <f>K24</f>
        <v>17~18시</v>
      </c>
      <c r="P33" s="6" t="str">
        <f>K27</f>
        <v>20~21시</v>
      </c>
      <c r="Q33" s="6" t="str">
        <f>K24</f>
        <v>17~18시</v>
      </c>
      <c r="R33" s="6" t="str">
        <f>K25</f>
        <v>18~19시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1501</v>
      </c>
      <c r="C34" s="14">
        <f t="shared" si="8"/>
        <v>1836</v>
      </c>
      <c r="D34" s="14">
        <f t="shared" si="8"/>
        <v>1856</v>
      </c>
      <c r="E34" s="14">
        <f t="shared" si="8"/>
        <v>1770</v>
      </c>
      <c r="F34" s="14">
        <f t="shared" si="8"/>
        <v>1879</v>
      </c>
      <c r="G34" s="14">
        <f t="shared" si="8"/>
        <v>1367</v>
      </c>
      <c r="H34" s="14">
        <f t="shared" si="8"/>
        <v>1076</v>
      </c>
      <c r="I34" s="14">
        <f t="shared" si="8"/>
        <v>1656</v>
      </c>
      <c r="J34" s="14">
        <f t="shared" si="8"/>
        <v>1460</v>
      </c>
      <c r="K34" s="7" t="s">
        <v>54</v>
      </c>
      <c r="L34" s="14">
        <f t="shared" ref="L34:T34" si="9">MAX(L7:L30)</f>
        <v>1709</v>
      </c>
      <c r="M34" s="14">
        <f t="shared" si="9"/>
        <v>1622</v>
      </c>
      <c r="N34" s="14">
        <f t="shared" si="9"/>
        <v>1762</v>
      </c>
      <c r="O34" s="14">
        <f t="shared" si="9"/>
        <v>1752</v>
      </c>
      <c r="P34" s="14">
        <f t="shared" si="9"/>
        <v>1711</v>
      </c>
      <c r="Q34" s="14">
        <f t="shared" si="9"/>
        <v>1857</v>
      </c>
      <c r="R34" s="14">
        <f t="shared" si="9"/>
        <v>1421</v>
      </c>
      <c r="S34" s="14">
        <f t="shared" si="9"/>
        <v>1665</v>
      </c>
      <c r="T34" s="14">
        <f t="shared" si="9"/>
        <v>1640</v>
      </c>
    </row>
    <row r="35" spans="1:20" ht="14.25" customHeight="1">
      <c r="A35" s="8" t="s">
        <v>55</v>
      </c>
      <c r="B35" s="11">
        <f t="shared" ref="B35:J35" si="10">ROUND(B34/B31%,2)</f>
        <v>7.29</v>
      </c>
      <c r="C35" s="11">
        <f t="shared" si="10"/>
        <v>8.44</v>
      </c>
      <c r="D35" s="11">
        <f t="shared" si="10"/>
        <v>8.86</v>
      </c>
      <c r="E35" s="11">
        <f t="shared" si="10"/>
        <v>8.27</v>
      </c>
      <c r="F35" s="11">
        <f t="shared" si="10"/>
        <v>8.43</v>
      </c>
      <c r="G35" s="11">
        <f t="shared" si="10"/>
        <v>6.54</v>
      </c>
      <c r="H35" s="11">
        <f t="shared" si="10"/>
        <v>6.77</v>
      </c>
      <c r="I35" s="11">
        <f t="shared" si="10"/>
        <v>7.74</v>
      </c>
      <c r="J35" s="11">
        <f t="shared" si="10"/>
        <v>7.11</v>
      </c>
      <c r="K35" s="8" t="s">
        <v>55</v>
      </c>
      <c r="L35" s="11">
        <f t="shared" ref="L35:T35" si="11">ROUND(L34/L31%,2)</f>
        <v>7.49</v>
      </c>
      <c r="M35" s="11">
        <f t="shared" si="11"/>
        <v>6.73</v>
      </c>
      <c r="N35" s="11">
        <f t="shared" si="11"/>
        <v>7.4</v>
      </c>
      <c r="O35" s="11">
        <f t="shared" si="11"/>
        <v>7.17</v>
      </c>
      <c r="P35" s="11">
        <f t="shared" si="11"/>
        <v>6.78</v>
      </c>
      <c r="Q35" s="11">
        <f t="shared" si="11"/>
        <v>7.66</v>
      </c>
      <c r="R35" s="11">
        <f t="shared" si="11"/>
        <v>8.0500000000000007</v>
      </c>
      <c r="S35" s="11">
        <f t="shared" si="11"/>
        <v>6.91</v>
      </c>
      <c r="T35" s="11">
        <f t="shared" si="11"/>
        <v>7.07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43678</v>
      </c>
      <c r="D39" s="16">
        <v>20602</v>
      </c>
      <c r="E39" s="17">
        <v>23076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0.47199999999999998</v>
      </c>
      <c r="E40" s="19">
        <f>ROUND(E39/C39,3)</f>
        <v>0.52800000000000002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45475</v>
      </c>
      <c r="D41" s="16">
        <v>21392</v>
      </c>
      <c r="E41" s="17">
        <v>24083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</v>
      </c>
      <c r="E42" s="19">
        <f>ROUND(E41/C41,3)</f>
        <v>0.53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1797</v>
      </c>
      <c r="D43" s="16">
        <f>D41-D39</f>
        <v>790</v>
      </c>
      <c r="E43" s="17">
        <f>E41-E39</f>
        <v>1007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4.1141993681029353E-2</v>
      </c>
      <c r="D44" s="18">
        <f>(D41-D39)/D39</f>
        <v>3.8345791670711581E-2</v>
      </c>
      <c r="E44" s="19">
        <f>(E41-E39)/E39</f>
        <v>4.3638412203154793E-2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&amp;C- 127 -</oddFooter>
    <firstFooter>&amp;C- 126 -</first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312</v>
      </c>
      <c r="B1" s="2"/>
      <c r="C1" s="2"/>
      <c r="D1" s="2"/>
      <c r="E1" s="2"/>
      <c r="F1" s="2" t="s">
        <v>313</v>
      </c>
      <c r="G1" s="2"/>
      <c r="H1" s="2"/>
      <c r="I1" s="2"/>
      <c r="J1" s="2"/>
      <c r="K1" s="2" t="s">
        <v>315</v>
      </c>
      <c r="L1" s="2"/>
      <c r="M1" s="2"/>
      <c r="N1" s="2"/>
      <c r="O1" s="2"/>
      <c r="P1" s="2" t="s">
        <v>316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314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317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894</v>
      </c>
      <c r="C7" s="13">
        <v>964</v>
      </c>
      <c r="D7" s="13">
        <v>1045</v>
      </c>
      <c r="E7" s="13">
        <v>1017</v>
      </c>
      <c r="F7" s="13">
        <v>1040</v>
      </c>
      <c r="G7" s="13">
        <v>1195</v>
      </c>
      <c r="H7" s="13">
        <v>939</v>
      </c>
      <c r="I7" s="13">
        <f t="shared" ref="I7:I30" si="0">ROUND(AVERAGE(B7:F7),0)</f>
        <v>992</v>
      </c>
      <c r="J7" s="13">
        <f t="shared" ref="J7:J30" si="1">ROUND(AVERAGE(B7:H7),0)</f>
        <v>1013</v>
      </c>
      <c r="K7" s="6" t="s">
        <v>27</v>
      </c>
      <c r="L7" s="13">
        <v>906</v>
      </c>
      <c r="M7" s="13">
        <v>1106</v>
      </c>
      <c r="N7" s="13">
        <v>1146</v>
      </c>
      <c r="O7" s="13">
        <v>1253</v>
      </c>
      <c r="P7" s="13">
        <v>1515</v>
      </c>
      <c r="Q7" s="13">
        <v>1394</v>
      </c>
      <c r="R7" s="13">
        <v>1375</v>
      </c>
      <c r="S7" s="13">
        <f t="shared" ref="S7:S30" si="2">ROUND(AVERAGE(L7:P7),0)</f>
        <v>1185</v>
      </c>
      <c r="T7" s="13">
        <f t="shared" ref="T7:T30" si="3">ROUND(AVERAGE(L7:R7),0)</f>
        <v>1242</v>
      </c>
    </row>
    <row r="8" spans="1:20" ht="14.25" customHeight="1">
      <c r="A8" s="7" t="s">
        <v>28</v>
      </c>
      <c r="B8" s="14">
        <v>495</v>
      </c>
      <c r="C8" s="14">
        <v>632</v>
      </c>
      <c r="D8" s="14">
        <v>623</v>
      </c>
      <c r="E8" s="14">
        <v>682</v>
      </c>
      <c r="F8" s="14">
        <v>581</v>
      </c>
      <c r="G8" s="14">
        <v>817</v>
      </c>
      <c r="H8" s="14">
        <v>781</v>
      </c>
      <c r="I8" s="14">
        <f t="shared" si="0"/>
        <v>603</v>
      </c>
      <c r="J8" s="14">
        <f t="shared" si="1"/>
        <v>659</v>
      </c>
      <c r="K8" s="7" t="s">
        <v>28</v>
      </c>
      <c r="L8" s="14">
        <v>535</v>
      </c>
      <c r="M8" s="14">
        <v>717</v>
      </c>
      <c r="N8" s="14">
        <v>714</v>
      </c>
      <c r="O8" s="14">
        <v>802</v>
      </c>
      <c r="P8" s="14">
        <v>687</v>
      </c>
      <c r="Q8" s="14">
        <v>989</v>
      </c>
      <c r="R8" s="14">
        <v>859</v>
      </c>
      <c r="S8" s="14">
        <f t="shared" si="2"/>
        <v>691</v>
      </c>
      <c r="T8" s="14">
        <f t="shared" si="3"/>
        <v>758</v>
      </c>
    </row>
    <row r="9" spans="1:20" ht="14.25" customHeight="1">
      <c r="A9" s="7" t="s">
        <v>29</v>
      </c>
      <c r="B9" s="14">
        <v>371</v>
      </c>
      <c r="C9" s="14">
        <v>470</v>
      </c>
      <c r="D9" s="14">
        <v>397</v>
      </c>
      <c r="E9" s="14">
        <v>447</v>
      </c>
      <c r="F9" s="14">
        <v>520</v>
      </c>
      <c r="G9" s="14">
        <v>614</v>
      </c>
      <c r="H9" s="14">
        <v>535</v>
      </c>
      <c r="I9" s="14">
        <f t="shared" si="0"/>
        <v>441</v>
      </c>
      <c r="J9" s="14">
        <f t="shared" si="1"/>
        <v>479</v>
      </c>
      <c r="K9" s="7" t="s">
        <v>29</v>
      </c>
      <c r="L9" s="14">
        <v>444</v>
      </c>
      <c r="M9" s="14">
        <v>589</v>
      </c>
      <c r="N9" s="14">
        <v>578</v>
      </c>
      <c r="O9" s="14">
        <v>556</v>
      </c>
      <c r="P9" s="14">
        <v>631</v>
      </c>
      <c r="Q9" s="14">
        <v>780</v>
      </c>
      <c r="R9" s="14">
        <v>609</v>
      </c>
      <c r="S9" s="14">
        <f t="shared" si="2"/>
        <v>560</v>
      </c>
      <c r="T9" s="14">
        <f t="shared" si="3"/>
        <v>598</v>
      </c>
    </row>
    <row r="10" spans="1:20" ht="14.25" customHeight="1">
      <c r="A10" s="7" t="s">
        <v>30</v>
      </c>
      <c r="B10" s="14">
        <v>348</v>
      </c>
      <c r="C10" s="14">
        <v>384</v>
      </c>
      <c r="D10" s="14">
        <v>361</v>
      </c>
      <c r="E10" s="14">
        <v>424</v>
      </c>
      <c r="F10" s="14">
        <v>478</v>
      </c>
      <c r="G10" s="14">
        <v>479</v>
      </c>
      <c r="H10" s="14">
        <v>420</v>
      </c>
      <c r="I10" s="14">
        <f t="shared" si="0"/>
        <v>399</v>
      </c>
      <c r="J10" s="14">
        <f t="shared" si="1"/>
        <v>413</v>
      </c>
      <c r="K10" s="7" t="s">
        <v>30</v>
      </c>
      <c r="L10" s="14">
        <v>474</v>
      </c>
      <c r="M10" s="14">
        <v>509</v>
      </c>
      <c r="N10" s="14">
        <v>480</v>
      </c>
      <c r="O10" s="14">
        <v>569</v>
      </c>
      <c r="P10" s="14">
        <v>613</v>
      </c>
      <c r="Q10" s="14">
        <v>706</v>
      </c>
      <c r="R10" s="14">
        <v>578</v>
      </c>
      <c r="S10" s="14">
        <f t="shared" si="2"/>
        <v>529</v>
      </c>
      <c r="T10" s="14">
        <f t="shared" si="3"/>
        <v>561</v>
      </c>
    </row>
    <row r="11" spans="1:20" ht="14.25" customHeight="1">
      <c r="A11" s="7" t="s">
        <v>31</v>
      </c>
      <c r="B11" s="14">
        <v>554</v>
      </c>
      <c r="C11" s="14">
        <v>556</v>
      </c>
      <c r="D11" s="14">
        <v>520</v>
      </c>
      <c r="E11" s="14">
        <v>561</v>
      </c>
      <c r="F11" s="14">
        <v>567</v>
      </c>
      <c r="G11" s="14">
        <v>594</v>
      </c>
      <c r="H11" s="14">
        <v>468</v>
      </c>
      <c r="I11" s="14">
        <f t="shared" si="0"/>
        <v>552</v>
      </c>
      <c r="J11" s="14">
        <f t="shared" si="1"/>
        <v>546</v>
      </c>
      <c r="K11" s="7" t="s">
        <v>31</v>
      </c>
      <c r="L11" s="14">
        <v>827</v>
      </c>
      <c r="M11" s="14">
        <v>808</v>
      </c>
      <c r="N11" s="14">
        <v>744</v>
      </c>
      <c r="O11" s="14">
        <v>859</v>
      </c>
      <c r="P11" s="14">
        <v>828</v>
      </c>
      <c r="Q11" s="14">
        <v>905</v>
      </c>
      <c r="R11" s="14">
        <v>773</v>
      </c>
      <c r="S11" s="14">
        <f t="shared" si="2"/>
        <v>813</v>
      </c>
      <c r="T11" s="14">
        <f t="shared" si="3"/>
        <v>821</v>
      </c>
    </row>
    <row r="12" spans="1:20" ht="14.25" customHeight="1">
      <c r="A12" s="8" t="s">
        <v>32</v>
      </c>
      <c r="B12" s="15">
        <v>1169</v>
      </c>
      <c r="C12" s="15">
        <v>1012</v>
      </c>
      <c r="D12" s="15">
        <v>967</v>
      </c>
      <c r="E12" s="15">
        <v>1010</v>
      </c>
      <c r="F12" s="15">
        <v>1072</v>
      </c>
      <c r="G12" s="15">
        <v>898</v>
      </c>
      <c r="H12" s="15">
        <v>632</v>
      </c>
      <c r="I12" s="15">
        <f t="shared" si="0"/>
        <v>1046</v>
      </c>
      <c r="J12" s="15">
        <f t="shared" si="1"/>
        <v>966</v>
      </c>
      <c r="K12" s="8" t="s">
        <v>32</v>
      </c>
      <c r="L12" s="15">
        <v>2297</v>
      </c>
      <c r="M12" s="15">
        <v>1810</v>
      </c>
      <c r="N12" s="15">
        <v>1766</v>
      </c>
      <c r="O12" s="15">
        <v>1907</v>
      </c>
      <c r="P12" s="15">
        <v>1856</v>
      </c>
      <c r="Q12" s="15">
        <v>1828</v>
      </c>
      <c r="R12" s="15">
        <v>1512</v>
      </c>
      <c r="S12" s="15">
        <f t="shared" si="2"/>
        <v>1927</v>
      </c>
      <c r="T12" s="15">
        <f t="shared" si="3"/>
        <v>1854</v>
      </c>
    </row>
    <row r="13" spans="1:20" ht="14.25" customHeight="1">
      <c r="A13" s="6" t="s">
        <v>33</v>
      </c>
      <c r="B13" s="13">
        <v>2581</v>
      </c>
      <c r="C13" s="13">
        <v>2332</v>
      </c>
      <c r="D13" s="13">
        <v>2187</v>
      </c>
      <c r="E13" s="13">
        <v>2199</v>
      </c>
      <c r="F13" s="13">
        <v>2174</v>
      </c>
      <c r="G13" s="13">
        <v>1593</v>
      </c>
      <c r="H13" s="13">
        <v>1038</v>
      </c>
      <c r="I13" s="13">
        <f t="shared" si="0"/>
        <v>2295</v>
      </c>
      <c r="J13" s="13">
        <f t="shared" si="1"/>
        <v>2015</v>
      </c>
      <c r="K13" s="6" t="s">
        <v>33</v>
      </c>
      <c r="L13" s="13">
        <v>3177</v>
      </c>
      <c r="M13" s="13">
        <v>3319</v>
      </c>
      <c r="N13" s="13">
        <v>3312</v>
      </c>
      <c r="O13" s="13">
        <v>3374</v>
      </c>
      <c r="P13" s="13">
        <v>3374</v>
      </c>
      <c r="Q13" s="13">
        <v>3076</v>
      </c>
      <c r="R13" s="13">
        <v>2214</v>
      </c>
      <c r="S13" s="13">
        <f t="shared" si="2"/>
        <v>3311</v>
      </c>
      <c r="T13" s="13">
        <f t="shared" si="3"/>
        <v>3121</v>
      </c>
    </row>
    <row r="14" spans="1:20" ht="14.25" customHeight="1">
      <c r="A14" s="7" t="s">
        <v>34</v>
      </c>
      <c r="B14" s="14">
        <v>3568</v>
      </c>
      <c r="C14" s="14">
        <v>3433</v>
      </c>
      <c r="D14" s="14">
        <v>3350</v>
      </c>
      <c r="E14" s="14">
        <v>3420</v>
      </c>
      <c r="F14" s="14">
        <v>3284</v>
      </c>
      <c r="G14" s="14">
        <v>2370</v>
      </c>
      <c r="H14" s="14">
        <v>1410</v>
      </c>
      <c r="I14" s="14">
        <f t="shared" si="0"/>
        <v>3411</v>
      </c>
      <c r="J14" s="14">
        <f t="shared" si="1"/>
        <v>2976</v>
      </c>
      <c r="K14" s="7" t="s">
        <v>34</v>
      </c>
      <c r="L14" s="14">
        <v>3544</v>
      </c>
      <c r="M14" s="14">
        <v>3714</v>
      </c>
      <c r="N14" s="14">
        <v>3784</v>
      </c>
      <c r="O14" s="14">
        <v>3836</v>
      </c>
      <c r="P14" s="14">
        <v>3874</v>
      </c>
      <c r="Q14" s="14">
        <v>3209</v>
      </c>
      <c r="R14" s="14">
        <v>2648</v>
      </c>
      <c r="S14" s="14">
        <f t="shared" si="2"/>
        <v>3750</v>
      </c>
      <c r="T14" s="14">
        <f t="shared" si="3"/>
        <v>3516</v>
      </c>
    </row>
    <row r="15" spans="1:20" ht="14.25" customHeight="1">
      <c r="A15" s="7" t="s">
        <v>35</v>
      </c>
      <c r="B15" s="14">
        <v>3655</v>
      </c>
      <c r="C15" s="14">
        <v>3630</v>
      </c>
      <c r="D15" s="14">
        <v>3791</v>
      </c>
      <c r="E15" s="14">
        <v>3777</v>
      </c>
      <c r="F15" s="14">
        <v>3710</v>
      </c>
      <c r="G15" s="14">
        <v>3235</v>
      </c>
      <c r="H15" s="14">
        <v>2021</v>
      </c>
      <c r="I15" s="14">
        <f t="shared" si="0"/>
        <v>3713</v>
      </c>
      <c r="J15" s="14">
        <f t="shared" si="1"/>
        <v>3403</v>
      </c>
      <c r="K15" s="7" t="s">
        <v>35</v>
      </c>
      <c r="L15" s="14">
        <v>3511</v>
      </c>
      <c r="M15" s="14">
        <v>3521</v>
      </c>
      <c r="N15" s="14">
        <v>3796</v>
      </c>
      <c r="O15" s="14">
        <v>3877</v>
      </c>
      <c r="P15" s="14">
        <v>3820</v>
      </c>
      <c r="Q15" s="14">
        <v>3227</v>
      </c>
      <c r="R15" s="14">
        <v>3018</v>
      </c>
      <c r="S15" s="14">
        <f t="shared" si="2"/>
        <v>3705</v>
      </c>
      <c r="T15" s="14">
        <f t="shared" si="3"/>
        <v>3539</v>
      </c>
    </row>
    <row r="16" spans="1:20" ht="14.25" customHeight="1">
      <c r="A16" s="7" t="s">
        <v>36</v>
      </c>
      <c r="B16" s="14">
        <v>3170</v>
      </c>
      <c r="C16" s="14">
        <v>3272</v>
      </c>
      <c r="D16" s="14">
        <v>3108</v>
      </c>
      <c r="E16" s="14">
        <v>3111</v>
      </c>
      <c r="F16" s="14">
        <v>3188</v>
      </c>
      <c r="G16" s="14">
        <v>3235</v>
      </c>
      <c r="H16" s="14">
        <v>2462</v>
      </c>
      <c r="I16" s="14">
        <f t="shared" si="0"/>
        <v>3170</v>
      </c>
      <c r="J16" s="14">
        <f t="shared" si="1"/>
        <v>3078</v>
      </c>
      <c r="K16" s="7" t="s">
        <v>36</v>
      </c>
      <c r="L16" s="14">
        <v>3493</v>
      </c>
      <c r="M16" s="14">
        <v>3740</v>
      </c>
      <c r="N16" s="14">
        <v>3453</v>
      </c>
      <c r="O16" s="14">
        <v>3555</v>
      </c>
      <c r="P16" s="14">
        <v>3641</v>
      </c>
      <c r="Q16" s="14">
        <v>2792</v>
      </c>
      <c r="R16" s="14">
        <v>3568</v>
      </c>
      <c r="S16" s="14">
        <f t="shared" si="2"/>
        <v>3576</v>
      </c>
      <c r="T16" s="14">
        <f t="shared" si="3"/>
        <v>3463</v>
      </c>
    </row>
    <row r="17" spans="1:20" ht="14.25" customHeight="1">
      <c r="A17" s="7" t="s">
        <v>37</v>
      </c>
      <c r="B17" s="14">
        <v>3144</v>
      </c>
      <c r="C17" s="14">
        <v>3066</v>
      </c>
      <c r="D17" s="14">
        <v>3064</v>
      </c>
      <c r="E17" s="14">
        <v>3016</v>
      </c>
      <c r="F17" s="14">
        <v>3126</v>
      </c>
      <c r="G17" s="14">
        <v>3519</v>
      </c>
      <c r="H17" s="14">
        <v>3074</v>
      </c>
      <c r="I17" s="14">
        <f t="shared" si="0"/>
        <v>3083</v>
      </c>
      <c r="J17" s="14">
        <f t="shared" si="1"/>
        <v>3144</v>
      </c>
      <c r="K17" s="7" t="s">
        <v>37</v>
      </c>
      <c r="L17" s="14">
        <v>3701</v>
      </c>
      <c r="M17" s="14">
        <v>3686</v>
      </c>
      <c r="N17" s="14">
        <v>3615</v>
      </c>
      <c r="O17" s="14">
        <v>3561</v>
      </c>
      <c r="P17" s="14">
        <v>3631</v>
      </c>
      <c r="Q17" s="14">
        <v>3529</v>
      </c>
      <c r="R17" s="14">
        <v>3562</v>
      </c>
      <c r="S17" s="14">
        <f t="shared" si="2"/>
        <v>3639</v>
      </c>
      <c r="T17" s="14">
        <f t="shared" si="3"/>
        <v>3612</v>
      </c>
    </row>
    <row r="18" spans="1:20" ht="14.25" customHeight="1">
      <c r="A18" s="8" t="s">
        <v>38</v>
      </c>
      <c r="B18" s="15">
        <v>2838</v>
      </c>
      <c r="C18" s="15">
        <v>2828</v>
      </c>
      <c r="D18" s="15">
        <v>2946</v>
      </c>
      <c r="E18" s="15">
        <v>2786</v>
      </c>
      <c r="F18" s="15">
        <v>2909</v>
      </c>
      <c r="G18" s="15">
        <v>3332</v>
      </c>
      <c r="H18" s="15">
        <v>3107</v>
      </c>
      <c r="I18" s="15">
        <f t="shared" si="0"/>
        <v>2861</v>
      </c>
      <c r="J18" s="15">
        <f t="shared" si="1"/>
        <v>2964</v>
      </c>
      <c r="K18" s="8" t="s">
        <v>38</v>
      </c>
      <c r="L18" s="15">
        <v>3543</v>
      </c>
      <c r="M18" s="15">
        <v>3557</v>
      </c>
      <c r="N18" s="15">
        <v>3590</v>
      </c>
      <c r="O18" s="15">
        <v>3620</v>
      </c>
      <c r="P18" s="15">
        <v>3610</v>
      </c>
      <c r="Q18" s="15">
        <v>3573</v>
      </c>
      <c r="R18" s="15">
        <v>3459</v>
      </c>
      <c r="S18" s="15">
        <f t="shared" si="2"/>
        <v>3584</v>
      </c>
      <c r="T18" s="15">
        <f t="shared" si="3"/>
        <v>3565</v>
      </c>
    </row>
    <row r="19" spans="1:20" ht="14.25" customHeight="1">
      <c r="A19" s="6" t="s">
        <v>39</v>
      </c>
      <c r="B19" s="13">
        <v>2712</v>
      </c>
      <c r="C19" s="13">
        <v>2638</v>
      </c>
      <c r="D19" s="13">
        <v>2631</v>
      </c>
      <c r="E19" s="13">
        <v>2577</v>
      </c>
      <c r="F19" s="13">
        <v>2704</v>
      </c>
      <c r="G19" s="13">
        <v>3171</v>
      </c>
      <c r="H19" s="13">
        <v>3109</v>
      </c>
      <c r="I19" s="13">
        <f t="shared" si="0"/>
        <v>2652</v>
      </c>
      <c r="J19" s="13">
        <f t="shared" si="1"/>
        <v>2792</v>
      </c>
      <c r="K19" s="6" t="s">
        <v>39</v>
      </c>
      <c r="L19" s="13">
        <v>3034</v>
      </c>
      <c r="M19" s="13">
        <v>3070</v>
      </c>
      <c r="N19" s="13">
        <v>3103</v>
      </c>
      <c r="O19" s="13">
        <v>3145</v>
      </c>
      <c r="P19" s="13">
        <v>3298</v>
      </c>
      <c r="Q19" s="13">
        <v>3595</v>
      </c>
      <c r="R19" s="13">
        <v>3290</v>
      </c>
      <c r="S19" s="13">
        <f t="shared" si="2"/>
        <v>3130</v>
      </c>
      <c r="T19" s="13">
        <f t="shared" si="3"/>
        <v>3219</v>
      </c>
    </row>
    <row r="20" spans="1:20" ht="14.25" customHeight="1">
      <c r="A20" s="7" t="s">
        <v>40</v>
      </c>
      <c r="B20" s="14">
        <v>3073</v>
      </c>
      <c r="C20" s="14">
        <v>3059</v>
      </c>
      <c r="D20" s="14">
        <v>2962</v>
      </c>
      <c r="E20" s="14">
        <v>3054</v>
      </c>
      <c r="F20" s="14">
        <v>2975</v>
      </c>
      <c r="G20" s="14">
        <v>2956</v>
      </c>
      <c r="H20" s="14">
        <v>3357</v>
      </c>
      <c r="I20" s="14">
        <f t="shared" si="0"/>
        <v>3025</v>
      </c>
      <c r="J20" s="14">
        <f t="shared" si="1"/>
        <v>3062</v>
      </c>
      <c r="K20" s="7" t="s">
        <v>40</v>
      </c>
      <c r="L20" s="14">
        <v>2973</v>
      </c>
      <c r="M20" s="14">
        <v>3008</v>
      </c>
      <c r="N20" s="14">
        <v>3147</v>
      </c>
      <c r="O20" s="14">
        <v>3080</v>
      </c>
      <c r="P20" s="14">
        <v>3357</v>
      </c>
      <c r="Q20" s="14">
        <v>3613</v>
      </c>
      <c r="R20" s="14">
        <v>3491</v>
      </c>
      <c r="S20" s="14">
        <f t="shared" si="2"/>
        <v>3113</v>
      </c>
      <c r="T20" s="14">
        <f t="shared" si="3"/>
        <v>3238</v>
      </c>
    </row>
    <row r="21" spans="1:20" ht="14.25" customHeight="1">
      <c r="A21" s="7" t="s">
        <v>41</v>
      </c>
      <c r="B21" s="14">
        <v>3140</v>
      </c>
      <c r="C21" s="14">
        <v>3277</v>
      </c>
      <c r="D21" s="14">
        <v>3131</v>
      </c>
      <c r="E21" s="14">
        <v>3063</v>
      </c>
      <c r="F21" s="14">
        <v>3424</v>
      </c>
      <c r="G21" s="14">
        <v>3668</v>
      </c>
      <c r="H21" s="14">
        <v>3590</v>
      </c>
      <c r="I21" s="14">
        <f t="shared" si="0"/>
        <v>3207</v>
      </c>
      <c r="J21" s="14">
        <f t="shared" si="1"/>
        <v>3328</v>
      </c>
      <c r="K21" s="7" t="s">
        <v>41</v>
      </c>
      <c r="L21" s="14">
        <v>3099</v>
      </c>
      <c r="M21" s="14">
        <v>3216</v>
      </c>
      <c r="N21" s="14">
        <v>3198</v>
      </c>
      <c r="O21" s="14">
        <v>2761</v>
      </c>
      <c r="P21" s="14">
        <v>3355</v>
      </c>
      <c r="Q21" s="14">
        <v>3530</v>
      </c>
      <c r="R21" s="14">
        <v>3399</v>
      </c>
      <c r="S21" s="14">
        <f t="shared" si="2"/>
        <v>3126</v>
      </c>
      <c r="T21" s="14">
        <f t="shared" si="3"/>
        <v>3223</v>
      </c>
    </row>
    <row r="22" spans="1:20" ht="14.25" customHeight="1">
      <c r="A22" s="7" t="s">
        <v>42</v>
      </c>
      <c r="B22" s="14">
        <v>3390</v>
      </c>
      <c r="C22" s="14">
        <v>3459</v>
      </c>
      <c r="D22" s="14">
        <v>3383</v>
      </c>
      <c r="E22" s="14">
        <v>3216</v>
      </c>
      <c r="F22" s="14">
        <v>3551</v>
      </c>
      <c r="G22" s="14">
        <v>3694</v>
      </c>
      <c r="H22" s="14">
        <v>3612</v>
      </c>
      <c r="I22" s="14">
        <f t="shared" si="0"/>
        <v>3400</v>
      </c>
      <c r="J22" s="14">
        <f t="shared" si="1"/>
        <v>3472</v>
      </c>
      <c r="K22" s="7" t="s">
        <v>42</v>
      </c>
      <c r="L22" s="14">
        <v>3149</v>
      </c>
      <c r="M22" s="14">
        <v>3081</v>
      </c>
      <c r="N22" s="14">
        <v>2881</v>
      </c>
      <c r="O22" s="14">
        <v>3147</v>
      </c>
      <c r="P22" s="14">
        <v>3380</v>
      </c>
      <c r="Q22" s="14">
        <v>3495</v>
      </c>
      <c r="R22" s="14">
        <v>3450</v>
      </c>
      <c r="S22" s="14">
        <f t="shared" si="2"/>
        <v>3128</v>
      </c>
      <c r="T22" s="14">
        <f t="shared" si="3"/>
        <v>3226</v>
      </c>
    </row>
    <row r="23" spans="1:20" ht="14.25" customHeight="1">
      <c r="A23" s="7" t="s">
        <v>43</v>
      </c>
      <c r="B23" s="14">
        <v>3436</v>
      </c>
      <c r="C23" s="14">
        <v>3595</v>
      </c>
      <c r="D23" s="14">
        <v>3608</v>
      </c>
      <c r="E23" s="14">
        <v>3580</v>
      </c>
      <c r="F23" s="14">
        <v>3614</v>
      </c>
      <c r="G23" s="14">
        <v>3662</v>
      </c>
      <c r="H23" s="14">
        <v>3641</v>
      </c>
      <c r="I23" s="14">
        <f t="shared" si="0"/>
        <v>3567</v>
      </c>
      <c r="J23" s="14">
        <f t="shared" si="1"/>
        <v>3591</v>
      </c>
      <c r="K23" s="7" t="s">
        <v>43</v>
      </c>
      <c r="L23" s="14">
        <v>3160</v>
      </c>
      <c r="M23" s="14">
        <v>3209</v>
      </c>
      <c r="N23" s="14">
        <v>3161</v>
      </c>
      <c r="O23" s="14">
        <v>2786</v>
      </c>
      <c r="P23" s="14">
        <v>3398</v>
      </c>
      <c r="Q23" s="14">
        <v>3458</v>
      </c>
      <c r="R23" s="14">
        <v>3118</v>
      </c>
      <c r="S23" s="14">
        <f t="shared" si="2"/>
        <v>3143</v>
      </c>
      <c r="T23" s="14">
        <f t="shared" si="3"/>
        <v>3184</v>
      </c>
    </row>
    <row r="24" spans="1:20" ht="14.25" customHeight="1">
      <c r="A24" s="8" t="s">
        <v>44</v>
      </c>
      <c r="B24" s="15">
        <v>3620</v>
      </c>
      <c r="C24" s="15">
        <v>3750</v>
      </c>
      <c r="D24" s="15">
        <v>3733</v>
      </c>
      <c r="E24" s="15">
        <v>3643</v>
      </c>
      <c r="F24" s="15">
        <v>3518</v>
      </c>
      <c r="G24" s="15">
        <v>3545</v>
      </c>
      <c r="H24" s="15">
        <v>3532</v>
      </c>
      <c r="I24" s="15">
        <f t="shared" si="0"/>
        <v>3653</v>
      </c>
      <c r="J24" s="15">
        <f t="shared" si="1"/>
        <v>3620</v>
      </c>
      <c r="K24" s="8" t="s">
        <v>44</v>
      </c>
      <c r="L24" s="15">
        <v>3244</v>
      </c>
      <c r="M24" s="15">
        <v>3235</v>
      </c>
      <c r="N24" s="15">
        <v>3282</v>
      </c>
      <c r="O24" s="15">
        <v>3404</v>
      </c>
      <c r="P24" s="15">
        <v>3360</v>
      </c>
      <c r="Q24" s="15">
        <v>3477</v>
      </c>
      <c r="R24" s="15">
        <v>3022</v>
      </c>
      <c r="S24" s="15">
        <f t="shared" si="2"/>
        <v>3305</v>
      </c>
      <c r="T24" s="15">
        <f t="shared" si="3"/>
        <v>3289</v>
      </c>
    </row>
    <row r="25" spans="1:20" ht="14.25" customHeight="1">
      <c r="A25" s="6" t="s">
        <v>45</v>
      </c>
      <c r="B25" s="13">
        <v>3686</v>
      </c>
      <c r="C25" s="13">
        <v>3401</v>
      </c>
      <c r="D25" s="13">
        <v>3604</v>
      </c>
      <c r="E25" s="13">
        <v>3629</v>
      </c>
      <c r="F25" s="13">
        <v>3415</v>
      </c>
      <c r="G25" s="13">
        <v>3361</v>
      </c>
      <c r="H25" s="13">
        <v>3228</v>
      </c>
      <c r="I25" s="13">
        <f t="shared" si="0"/>
        <v>3547</v>
      </c>
      <c r="J25" s="13">
        <f t="shared" si="1"/>
        <v>3475</v>
      </c>
      <c r="K25" s="6" t="s">
        <v>45</v>
      </c>
      <c r="L25" s="13">
        <v>3361</v>
      </c>
      <c r="M25" s="13">
        <v>3128</v>
      </c>
      <c r="N25" s="13">
        <v>3382</v>
      </c>
      <c r="O25" s="13">
        <v>3395</v>
      </c>
      <c r="P25" s="13">
        <v>3345</v>
      </c>
      <c r="Q25" s="13">
        <v>3247</v>
      </c>
      <c r="R25" s="13">
        <v>2662</v>
      </c>
      <c r="S25" s="13">
        <f t="shared" si="2"/>
        <v>3322</v>
      </c>
      <c r="T25" s="13">
        <f t="shared" si="3"/>
        <v>3217</v>
      </c>
    </row>
    <row r="26" spans="1:20" ht="14.25" customHeight="1">
      <c r="A26" s="7" t="s">
        <v>46</v>
      </c>
      <c r="B26" s="14">
        <v>3631</v>
      </c>
      <c r="C26" s="14">
        <v>3304</v>
      </c>
      <c r="D26" s="14">
        <v>3477</v>
      </c>
      <c r="E26" s="14">
        <v>2768</v>
      </c>
      <c r="F26" s="14">
        <v>3277</v>
      </c>
      <c r="G26" s="14">
        <v>3366</v>
      </c>
      <c r="H26" s="14">
        <v>3157</v>
      </c>
      <c r="I26" s="14">
        <f t="shared" si="0"/>
        <v>3291</v>
      </c>
      <c r="J26" s="14">
        <f t="shared" si="1"/>
        <v>3283</v>
      </c>
      <c r="K26" s="7" t="s">
        <v>46</v>
      </c>
      <c r="L26" s="14">
        <v>2949</v>
      </c>
      <c r="M26" s="14">
        <v>2883</v>
      </c>
      <c r="N26" s="14">
        <v>2810</v>
      </c>
      <c r="O26" s="14">
        <v>2991</v>
      </c>
      <c r="P26" s="14">
        <v>3103</v>
      </c>
      <c r="Q26" s="14">
        <v>3202</v>
      </c>
      <c r="R26" s="14">
        <v>2351</v>
      </c>
      <c r="S26" s="14">
        <f t="shared" si="2"/>
        <v>2947</v>
      </c>
      <c r="T26" s="14">
        <f t="shared" si="3"/>
        <v>2898</v>
      </c>
    </row>
    <row r="27" spans="1:20" ht="14.25" customHeight="1">
      <c r="A27" s="7" t="s">
        <v>47</v>
      </c>
      <c r="B27" s="14">
        <v>2924</v>
      </c>
      <c r="C27" s="14">
        <v>3193</v>
      </c>
      <c r="D27" s="14">
        <v>3153</v>
      </c>
      <c r="E27" s="14">
        <v>3433</v>
      </c>
      <c r="F27" s="14">
        <v>3207</v>
      </c>
      <c r="G27" s="14">
        <v>3308</v>
      </c>
      <c r="H27" s="14">
        <v>3284</v>
      </c>
      <c r="I27" s="14">
        <f t="shared" si="0"/>
        <v>3182</v>
      </c>
      <c r="J27" s="14">
        <f t="shared" si="1"/>
        <v>3215</v>
      </c>
      <c r="K27" s="7" t="s">
        <v>47</v>
      </c>
      <c r="L27" s="14">
        <v>2530</v>
      </c>
      <c r="M27" s="14">
        <v>2441</v>
      </c>
      <c r="N27" s="14">
        <v>2596</v>
      </c>
      <c r="O27" s="14">
        <v>2444</v>
      </c>
      <c r="P27" s="14">
        <v>2829</v>
      </c>
      <c r="Q27" s="14">
        <v>3005</v>
      </c>
      <c r="R27" s="14">
        <v>2488</v>
      </c>
      <c r="S27" s="14">
        <f t="shared" si="2"/>
        <v>2568</v>
      </c>
      <c r="T27" s="14">
        <f t="shared" si="3"/>
        <v>2619</v>
      </c>
    </row>
    <row r="28" spans="1:20" ht="14.25" customHeight="1">
      <c r="A28" s="7" t="s">
        <v>48</v>
      </c>
      <c r="B28" s="14">
        <v>2495</v>
      </c>
      <c r="C28" s="14">
        <v>2515</v>
      </c>
      <c r="D28" s="14">
        <v>2519</v>
      </c>
      <c r="E28" s="14">
        <v>2913</v>
      </c>
      <c r="F28" s="14">
        <v>3186</v>
      </c>
      <c r="G28" s="14">
        <v>2985</v>
      </c>
      <c r="H28" s="14">
        <v>3199</v>
      </c>
      <c r="I28" s="14">
        <f t="shared" si="0"/>
        <v>2726</v>
      </c>
      <c r="J28" s="14">
        <f t="shared" si="1"/>
        <v>2830</v>
      </c>
      <c r="K28" s="7" t="s">
        <v>48</v>
      </c>
      <c r="L28" s="14">
        <v>2316</v>
      </c>
      <c r="M28" s="14">
        <v>2445</v>
      </c>
      <c r="N28" s="14">
        <v>2427</v>
      </c>
      <c r="O28" s="14">
        <v>2404</v>
      </c>
      <c r="P28" s="14">
        <v>2633</v>
      </c>
      <c r="Q28" s="14">
        <v>2633</v>
      </c>
      <c r="R28" s="14">
        <v>2456</v>
      </c>
      <c r="S28" s="14">
        <f t="shared" si="2"/>
        <v>2445</v>
      </c>
      <c r="T28" s="14">
        <f t="shared" si="3"/>
        <v>2473</v>
      </c>
    </row>
    <row r="29" spans="1:20" ht="14.25" customHeight="1">
      <c r="A29" s="7" t="s">
        <v>49</v>
      </c>
      <c r="B29" s="14">
        <v>2046</v>
      </c>
      <c r="C29" s="14">
        <v>2094</v>
      </c>
      <c r="D29" s="14">
        <v>2193</v>
      </c>
      <c r="E29" s="14">
        <v>2294</v>
      </c>
      <c r="F29" s="14">
        <v>2847</v>
      </c>
      <c r="G29" s="14">
        <v>2217</v>
      </c>
      <c r="H29" s="14">
        <v>2948</v>
      </c>
      <c r="I29" s="14">
        <f t="shared" si="0"/>
        <v>2295</v>
      </c>
      <c r="J29" s="14">
        <f t="shared" si="1"/>
        <v>2377</v>
      </c>
      <c r="K29" s="7" t="s">
        <v>49</v>
      </c>
      <c r="L29" s="14">
        <v>2200</v>
      </c>
      <c r="M29" s="14">
        <v>2286</v>
      </c>
      <c r="N29" s="14">
        <v>2346</v>
      </c>
      <c r="O29" s="14">
        <v>2298</v>
      </c>
      <c r="P29" s="14">
        <v>2497</v>
      </c>
      <c r="Q29" s="14">
        <v>2388</v>
      </c>
      <c r="R29" s="14">
        <v>2021</v>
      </c>
      <c r="S29" s="14">
        <f t="shared" si="2"/>
        <v>2325</v>
      </c>
      <c r="T29" s="14">
        <f t="shared" si="3"/>
        <v>2291</v>
      </c>
    </row>
    <row r="30" spans="1:20" ht="14.25" customHeight="1">
      <c r="A30" s="8" t="s">
        <v>50</v>
      </c>
      <c r="B30" s="15">
        <v>1420</v>
      </c>
      <c r="C30" s="15">
        <v>1445</v>
      </c>
      <c r="D30" s="15">
        <v>1497</v>
      </c>
      <c r="E30" s="15">
        <v>1649</v>
      </c>
      <c r="F30" s="15">
        <v>1836</v>
      </c>
      <c r="G30" s="15">
        <v>1391</v>
      </c>
      <c r="H30" s="15">
        <v>1963</v>
      </c>
      <c r="I30" s="15">
        <f t="shared" si="0"/>
        <v>1569</v>
      </c>
      <c r="J30" s="15">
        <f t="shared" si="1"/>
        <v>1600</v>
      </c>
      <c r="K30" s="8" t="s">
        <v>50</v>
      </c>
      <c r="L30" s="15">
        <v>1668</v>
      </c>
      <c r="M30" s="15">
        <v>1675</v>
      </c>
      <c r="N30" s="15">
        <v>1724</v>
      </c>
      <c r="O30" s="15">
        <v>1593</v>
      </c>
      <c r="P30" s="15">
        <v>1986</v>
      </c>
      <c r="Q30" s="15">
        <v>1921</v>
      </c>
      <c r="R30" s="15">
        <v>1509</v>
      </c>
      <c r="S30" s="15">
        <f t="shared" si="2"/>
        <v>1729</v>
      </c>
      <c r="T30" s="15">
        <f t="shared" si="3"/>
        <v>1725</v>
      </c>
    </row>
    <row r="31" spans="1:20" ht="14.25" customHeight="1">
      <c r="A31" s="6" t="s">
        <v>51</v>
      </c>
      <c r="B31" s="13">
        <f t="shared" ref="B31:J31" si="4">SUM(B7:B30)</f>
        <v>58360</v>
      </c>
      <c r="C31" s="13">
        <f t="shared" si="4"/>
        <v>58309</v>
      </c>
      <c r="D31" s="13">
        <f t="shared" si="4"/>
        <v>58250</v>
      </c>
      <c r="E31" s="13">
        <f t="shared" si="4"/>
        <v>58269</v>
      </c>
      <c r="F31" s="13">
        <f t="shared" si="4"/>
        <v>60203</v>
      </c>
      <c r="G31" s="13">
        <f t="shared" si="4"/>
        <v>59205</v>
      </c>
      <c r="H31" s="13">
        <f t="shared" si="4"/>
        <v>55507</v>
      </c>
      <c r="I31" s="13">
        <f t="shared" si="4"/>
        <v>58680</v>
      </c>
      <c r="J31" s="13">
        <f t="shared" si="4"/>
        <v>58301</v>
      </c>
      <c r="K31" s="6" t="s">
        <v>51</v>
      </c>
      <c r="L31" s="13">
        <f t="shared" ref="L31:T31" si="5">SUM(L7:L30)</f>
        <v>60135</v>
      </c>
      <c r="M31" s="13">
        <f t="shared" si="5"/>
        <v>60753</v>
      </c>
      <c r="N31" s="13">
        <f t="shared" si="5"/>
        <v>61035</v>
      </c>
      <c r="O31" s="13">
        <f t="shared" si="5"/>
        <v>61217</v>
      </c>
      <c r="P31" s="13">
        <f t="shared" si="5"/>
        <v>64621</v>
      </c>
      <c r="Q31" s="13">
        <f t="shared" si="5"/>
        <v>63572</v>
      </c>
      <c r="R31" s="13">
        <f t="shared" si="5"/>
        <v>57432</v>
      </c>
      <c r="S31" s="13">
        <f t="shared" si="5"/>
        <v>61551</v>
      </c>
      <c r="T31" s="13">
        <f t="shared" si="5"/>
        <v>61252</v>
      </c>
    </row>
    <row r="32" spans="1:20" ht="14.25" customHeight="1">
      <c r="A32" s="8" t="s">
        <v>52</v>
      </c>
      <c r="B32" s="15">
        <f t="shared" ref="B32:J32" si="6">ROUND(AVERAGE(B7:B30),0)</f>
        <v>2432</v>
      </c>
      <c r="C32" s="15">
        <f t="shared" si="6"/>
        <v>2430</v>
      </c>
      <c r="D32" s="15">
        <f t="shared" si="6"/>
        <v>2427</v>
      </c>
      <c r="E32" s="15">
        <f t="shared" si="6"/>
        <v>2428</v>
      </c>
      <c r="F32" s="15">
        <f t="shared" si="6"/>
        <v>2508</v>
      </c>
      <c r="G32" s="15">
        <f t="shared" si="6"/>
        <v>2467</v>
      </c>
      <c r="H32" s="15">
        <f t="shared" si="6"/>
        <v>2313</v>
      </c>
      <c r="I32" s="15">
        <f t="shared" si="6"/>
        <v>2445</v>
      </c>
      <c r="J32" s="15">
        <f t="shared" si="6"/>
        <v>2429</v>
      </c>
      <c r="K32" s="8" t="s">
        <v>52</v>
      </c>
      <c r="L32" s="15">
        <f t="shared" ref="L32:T32" si="7">ROUND(AVERAGE(L7:L30),0)</f>
        <v>2506</v>
      </c>
      <c r="M32" s="15">
        <f t="shared" si="7"/>
        <v>2531</v>
      </c>
      <c r="N32" s="15">
        <f t="shared" si="7"/>
        <v>2543</v>
      </c>
      <c r="O32" s="15">
        <f t="shared" si="7"/>
        <v>2551</v>
      </c>
      <c r="P32" s="15">
        <f t="shared" si="7"/>
        <v>2693</v>
      </c>
      <c r="Q32" s="15">
        <f t="shared" si="7"/>
        <v>2649</v>
      </c>
      <c r="R32" s="15">
        <f t="shared" si="7"/>
        <v>2393</v>
      </c>
      <c r="S32" s="15">
        <f t="shared" si="7"/>
        <v>2565</v>
      </c>
      <c r="T32" s="15">
        <f t="shared" si="7"/>
        <v>2552</v>
      </c>
    </row>
    <row r="33" spans="1:20" ht="14.25" customHeight="1">
      <c r="A33" s="6" t="s">
        <v>53</v>
      </c>
      <c r="B33" s="6" t="str">
        <f>A25</f>
        <v>18~19시</v>
      </c>
      <c r="C33" s="6" t="str">
        <f>A24</f>
        <v>17~18시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A22</f>
        <v>15~16시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K17</f>
        <v>10~11시</v>
      </c>
      <c r="M33" s="6" t="str">
        <f>K16</f>
        <v>09~10시</v>
      </c>
      <c r="N33" s="6" t="str">
        <f>K15</f>
        <v>08~09시</v>
      </c>
      <c r="O33" s="6" t="str">
        <f>K15</f>
        <v>08~09시</v>
      </c>
      <c r="P33" s="6" t="str">
        <f>K14</f>
        <v>07~08시</v>
      </c>
      <c r="Q33" s="6" t="str">
        <f>K20</f>
        <v>13~14시</v>
      </c>
      <c r="R33" s="6" t="str">
        <f>K16</f>
        <v>09~10시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3686</v>
      </c>
      <c r="C34" s="14">
        <f t="shared" si="8"/>
        <v>3750</v>
      </c>
      <c r="D34" s="14">
        <f t="shared" si="8"/>
        <v>3791</v>
      </c>
      <c r="E34" s="14">
        <f t="shared" si="8"/>
        <v>3777</v>
      </c>
      <c r="F34" s="14">
        <f t="shared" si="8"/>
        <v>3710</v>
      </c>
      <c r="G34" s="14">
        <f t="shared" si="8"/>
        <v>3694</v>
      </c>
      <c r="H34" s="14">
        <f t="shared" si="8"/>
        <v>3641</v>
      </c>
      <c r="I34" s="14">
        <f t="shared" si="8"/>
        <v>3713</v>
      </c>
      <c r="J34" s="14">
        <f t="shared" si="8"/>
        <v>3620</v>
      </c>
      <c r="K34" s="7" t="s">
        <v>54</v>
      </c>
      <c r="L34" s="14">
        <f t="shared" ref="L34:T34" si="9">MAX(L7:L30)</f>
        <v>3701</v>
      </c>
      <c r="M34" s="14">
        <f t="shared" si="9"/>
        <v>3740</v>
      </c>
      <c r="N34" s="14">
        <f t="shared" si="9"/>
        <v>3796</v>
      </c>
      <c r="O34" s="14">
        <f t="shared" si="9"/>
        <v>3877</v>
      </c>
      <c r="P34" s="14">
        <f t="shared" si="9"/>
        <v>3874</v>
      </c>
      <c r="Q34" s="14">
        <f t="shared" si="9"/>
        <v>3613</v>
      </c>
      <c r="R34" s="14">
        <f t="shared" si="9"/>
        <v>3568</v>
      </c>
      <c r="S34" s="14">
        <f t="shared" si="9"/>
        <v>3750</v>
      </c>
      <c r="T34" s="14">
        <f t="shared" si="9"/>
        <v>3612</v>
      </c>
    </row>
    <row r="35" spans="1:20" ht="14.25" customHeight="1">
      <c r="A35" s="8" t="s">
        <v>55</v>
      </c>
      <c r="B35" s="11">
        <f t="shared" ref="B35:J35" si="10">ROUND(B34/B31%,2)</f>
        <v>6.32</v>
      </c>
      <c r="C35" s="11">
        <f t="shared" si="10"/>
        <v>6.43</v>
      </c>
      <c r="D35" s="11">
        <f t="shared" si="10"/>
        <v>6.51</v>
      </c>
      <c r="E35" s="11">
        <f t="shared" si="10"/>
        <v>6.48</v>
      </c>
      <c r="F35" s="11">
        <f t="shared" si="10"/>
        <v>6.16</v>
      </c>
      <c r="G35" s="11">
        <f t="shared" si="10"/>
        <v>6.24</v>
      </c>
      <c r="H35" s="11">
        <f t="shared" si="10"/>
        <v>6.56</v>
      </c>
      <c r="I35" s="11">
        <f t="shared" si="10"/>
        <v>6.33</v>
      </c>
      <c r="J35" s="11">
        <f t="shared" si="10"/>
        <v>6.21</v>
      </c>
      <c r="K35" s="8" t="s">
        <v>55</v>
      </c>
      <c r="L35" s="11">
        <f t="shared" ref="L35:T35" si="11">ROUND(L34/L31%,2)</f>
        <v>6.15</v>
      </c>
      <c r="M35" s="11">
        <f t="shared" si="11"/>
        <v>6.16</v>
      </c>
      <c r="N35" s="11">
        <f t="shared" si="11"/>
        <v>6.22</v>
      </c>
      <c r="O35" s="11">
        <f t="shared" si="11"/>
        <v>6.33</v>
      </c>
      <c r="P35" s="11">
        <f t="shared" si="11"/>
        <v>5.99</v>
      </c>
      <c r="Q35" s="11">
        <f t="shared" si="11"/>
        <v>5.68</v>
      </c>
      <c r="R35" s="11">
        <f t="shared" si="11"/>
        <v>6.21</v>
      </c>
      <c r="S35" s="11">
        <f t="shared" si="11"/>
        <v>6.09</v>
      </c>
      <c r="T35" s="11">
        <f t="shared" si="11"/>
        <v>5.9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114583</v>
      </c>
      <c r="D39" s="16">
        <v>56140</v>
      </c>
      <c r="E39" s="17">
        <v>58443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0.49</v>
      </c>
      <c r="E40" s="19">
        <f>ROUND(E39/C39,3)</f>
        <v>0.51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120231</v>
      </c>
      <c r="D41" s="16">
        <v>58680</v>
      </c>
      <c r="E41" s="17">
        <v>61551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0.48799999999999999</v>
      </c>
      <c r="E42" s="19">
        <f>ROUND(E41/C41,3)</f>
        <v>0.51200000000000001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5648</v>
      </c>
      <c r="D43" s="16">
        <f>D41-D39</f>
        <v>2540</v>
      </c>
      <c r="E43" s="17">
        <f>E41-E39</f>
        <v>3108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4.9291779757904754E-2</v>
      </c>
      <c r="D44" s="18">
        <f>(D41-D39)/D39</f>
        <v>4.5244032775204848E-2</v>
      </c>
      <c r="E44" s="19">
        <f>(E41-E39)/E39</f>
        <v>5.3180021559468202E-2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318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&amp;C- 203 -</oddFooter>
    <firstFooter>&amp;C- 202 -</firstFooter>
  </headerFooter>
  <drawing r:id="rId2"/>
</worksheet>
</file>

<file path=xl/worksheets/sheet37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306</v>
      </c>
      <c r="B1" s="2"/>
      <c r="C1" s="2"/>
      <c r="D1" s="2"/>
      <c r="E1" s="2"/>
      <c r="F1" s="2" t="s">
        <v>307</v>
      </c>
      <c r="G1" s="2"/>
      <c r="H1" s="2"/>
      <c r="I1" s="2"/>
      <c r="J1" s="2"/>
      <c r="K1" s="2" t="s">
        <v>309</v>
      </c>
      <c r="L1" s="2"/>
      <c r="M1" s="2"/>
      <c r="N1" s="2"/>
      <c r="O1" s="2"/>
      <c r="P1" s="2" t="s">
        <v>310</v>
      </c>
      <c r="Q1" s="2"/>
      <c r="R1" s="2"/>
      <c r="S1" s="2"/>
      <c r="T1" s="2"/>
    </row>
    <row r="2" spans="1:20" ht="15.75" customHeight="1">
      <c r="A2" s="2" t="s">
        <v>86</v>
      </c>
      <c r="B2" s="2"/>
      <c r="C2" s="2"/>
      <c r="D2" s="2"/>
      <c r="E2" s="2"/>
      <c r="F2" s="2" t="s">
        <v>308</v>
      </c>
      <c r="G2" s="2"/>
      <c r="H2" s="2"/>
      <c r="I2" s="2"/>
      <c r="J2" s="2"/>
      <c r="K2" s="2" t="s">
        <v>86</v>
      </c>
      <c r="L2" s="2"/>
      <c r="M2" s="2"/>
      <c r="N2" s="2"/>
      <c r="O2" s="2"/>
      <c r="P2" s="2" t="s">
        <v>311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990</v>
      </c>
      <c r="C7" s="13">
        <v>1223</v>
      </c>
      <c r="D7" s="13">
        <v>1205</v>
      </c>
      <c r="E7" s="13">
        <v>1349</v>
      </c>
      <c r="F7" s="13">
        <v>1429</v>
      </c>
      <c r="G7" s="13">
        <v>1438</v>
      </c>
      <c r="H7" s="13">
        <v>1450</v>
      </c>
      <c r="I7" s="13">
        <f t="shared" ref="I7:I30" si="0">ROUND(AVERAGE(B7:F7),0)</f>
        <v>1239</v>
      </c>
      <c r="J7" s="13">
        <f t="shared" ref="J7:J30" si="1">ROUND(AVERAGE(B7:H7),0)</f>
        <v>1298</v>
      </c>
      <c r="K7" s="6" t="s">
        <v>27</v>
      </c>
      <c r="L7" s="13">
        <v>1057</v>
      </c>
      <c r="M7" s="13">
        <v>1405</v>
      </c>
      <c r="N7" s="13">
        <v>1402</v>
      </c>
      <c r="O7" s="13">
        <v>1539</v>
      </c>
      <c r="P7" s="13">
        <v>1617</v>
      </c>
      <c r="Q7" s="13">
        <v>1653</v>
      </c>
      <c r="R7" s="13">
        <v>1592</v>
      </c>
      <c r="S7" s="13">
        <f t="shared" ref="S7:S30" si="2">ROUND(AVERAGE(L7:P7),0)</f>
        <v>1404</v>
      </c>
      <c r="T7" s="13">
        <f t="shared" ref="T7:T30" si="3">ROUND(AVERAGE(L7:R7),0)</f>
        <v>1466</v>
      </c>
    </row>
    <row r="8" spans="1:20" ht="14.25" customHeight="1">
      <c r="A8" s="7" t="s">
        <v>28</v>
      </c>
      <c r="B8" s="14">
        <v>763</v>
      </c>
      <c r="C8" s="14">
        <v>1029</v>
      </c>
      <c r="D8" s="14">
        <v>936</v>
      </c>
      <c r="E8" s="14">
        <v>1082</v>
      </c>
      <c r="F8" s="14">
        <v>1076</v>
      </c>
      <c r="G8" s="14">
        <v>1162</v>
      </c>
      <c r="H8" s="14">
        <v>1258</v>
      </c>
      <c r="I8" s="14">
        <f t="shared" si="0"/>
        <v>977</v>
      </c>
      <c r="J8" s="14">
        <f t="shared" si="1"/>
        <v>1044</v>
      </c>
      <c r="K8" s="7" t="s">
        <v>28</v>
      </c>
      <c r="L8" s="14">
        <v>688</v>
      </c>
      <c r="M8" s="14">
        <v>1151</v>
      </c>
      <c r="N8" s="14">
        <v>1112</v>
      </c>
      <c r="O8" s="14">
        <v>1273</v>
      </c>
      <c r="P8" s="14">
        <v>1232</v>
      </c>
      <c r="Q8" s="14">
        <v>1356</v>
      </c>
      <c r="R8" s="14">
        <v>1238</v>
      </c>
      <c r="S8" s="14">
        <f t="shared" si="2"/>
        <v>1091</v>
      </c>
      <c r="T8" s="14">
        <f t="shared" si="3"/>
        <v>1150</v>
      </c>
    </row>
    <row r="9" spans="1:20" ht="14.25" customHeight="1">
      <c r="A9" s="7" t="s">
        <v>29</v>
      </c>
      <c r="B9" s="14">
        <v>562</v>
      </c>
      <c r="C9" s="14">
        <v>792</v>
      </c>
      <c r="D9" s="14">
        <v>766</v>
      </c>
      <c r="E9" s="14">
        <v>809</v>
      </c>
      <c r="F9" s="14">
        <v>891</v>
      </c>
      <c r="G9" s="14">
        <v>1026</v>
      </c>
      <c r="H9" s="14">
        <v>946</v>
      </c>
      <c r="I9" s="14">
        <f t="shared" si="0"/>
        <v>764</v>
      </c>
      <c r="J9" s="14">
        <f t="shared" si="1"/>
        <v>827</v>
      </c>
      <c r="K9" s="7" t="s">
        <v>29</v>
      </c>
      <c r="L9" s="14">
        <v>527</v>
      </c>
      <c r="M9" s="14">
        <v>807</v>
      </c>
      <c r="N9" s="14">
        <v>817</v>
      </c>
      <c r="O9" s="14">
        <v>896</v>
      </c>
      <c r="P9" s="14">
        <v>960</v>
      </c>
      <c r="Q9" s="14">
        <v>1141</v>
      </c>
      <c r="R9" s="14">
        <v>969</v>
      </c>
      <c r="S9" s="14">
        <f t="shared" si="2"/>
        <v>801</v>
      </c>
      <c r="T9" s="14">
        <f t="shared" si="3"/>
        <v>874</v>
      </c>
    </row>
    <row r="10" spans="1:20" ht="14.25" customHeight="1">
      <c r="A10" s="7" t="s">
        <v>30</v>
      </c>
      <c r="B10" s="14">
        <v>444</v>
      </c>
      <c r="C10" s="14">
        <v>702</v>
      </c>
      <c r="D10" s="14">
        <v>655</v>
      </c>
      <c r="E10" s="14">
        <v>779</v>
      </c>
      <c r="F10" s="14">
        <v>768</v>
      </c>
      <c r="G10" s="14">
        <v>899</v>
      </c>
      <c r="H10" s="14">
        <v>802</v>
      </c>
      <c r="I10" s="14">
        <f t="shared" si="0"/>
        <v>670</v>
      </c>
      <c r="J10" s="14">
        <f t="shared" si="1"/>
        <v>721</v>
      </c>
      <c r="K10" s="7" t="s">
        <v>30</v>
      </c>
      <c r="L10" s="14">
        <v>408</v>
      </c>
      <c r="M10" s="14">
        <v>678</v>
      </c>
      <c r="N10" s="14">
        <v>623</v>
      </c>
      <c r="O10" s="14">
        <v>680</v>
      </c>
      <c r="P10" s="14">
        <v>738</v>
      </c>
      <c r="Q10" s="14">
        <v>904</v>
      </c>
      <c r="R10" s="14">
        <v>800</v>
      </c>
      <c r="S10" s="14">
        <f t="shared" si="2"/>
        <v>625</v>
      </c>
      <c r="T10" s="14">
        <f t="shared" si="3"/>
        <v>690</v>
      </c>
    </row>
    <row r="11" spans="1:20" ht="14.25" customHeight="1">
      <c r="A11" s="7" t="s">
        <v>31</v>
      </c>
      <c r="B11" s="14">
        <v>548</v>
      </c>
      <c r="C11" s="14">
        <v>757</v>
      </c>
      <c r="D11" s="14">
        <v>733</v>
      </c>
      <c r="E11" s="14">
        <v>775</v>
      </c>
      <c r="F11" s="14">
        <v>738</v>
      </c>
      <c r="G11" s="14">
        <v>850</v>
      </c>
      <c r="H11" s="14">
        <v>669</v>
      </c>
      <c r="I11" s="14">
        <f t="shared" si="0"/>
        <v>710</v>
      </c>
      <c r="J11" s="14">
        <f t="shared" si="1"/>
        <v>724</v>
      </c>
      <c r="K11" s="7" t="s">
        <v>31</v>
      </c>
      <c r="L11" s="14">
        <v>529</v>
      </c>
      <c r="M11" s="14">
        <v>657</v>
      </c>
      <c r="N11" s="14">
        <v>546</v>
      </c>
      <c r="O11" s="14">
        <v>616</v>
      </c>
      <c r="P11" s="14">
        <v>668</v>
      </c>
      <c r="Q11" s="14">
        <v>799</v>
      </c>
      <c r="R11" s="14">
        <v>681</v>
      </c>
      <c r="S11" s="14">
        <f t="shared" si="2"/>
        <v>603</v>
      </c>
      <c r="T11" s="14">
        <f t="shared" si="3"/>
        <v>642</v>
      </c>
    </row>
    <row r="12" spans="1:20" ht="14.25" customHeight="1">
      <c r="A12" s="8" t="s">
        <v>32</v>
      </c>
      <c r="B12" s="15">
        <v>797</v>
      </c>
      <c r="C12" s="15">
        <v>901</v>
      </c>
      <c r="D12" s="15">
        <v>826</v>
      </c>
      <c r="E12" s="15">
        <v>929</v>
      </c>
      <c r="F12" s="15">
        <v>957</v>
      </c>
      <c r="G12" s="15">
        <v>920</v>
      </c>
      <c r="H12" s="15">
        <v>728</v>
      </c>
      <c r="I12" s="15">
        <f t="shared" si="0"/>
        <v>882</v>
      </c>
      <c r="J12" s="15">
        <f t="shared" si="1"/>
        <v>865</v>
      </c>
      <c r="K12" s="8" t="s">
        <v>32</v>
      </c>
      <c r="L12" s="15">
        <v>822</v>
      </c>
      <c r="M12" s="15">
        <v>849</v>
      </c>
      <c r="N12" s="15">
        <v>855</v>
      </c>
      <c r="O12" s="15">
        <v>903</v>
      </c>
      <c r="P12" s="15">
        <v>896</v>
      </c>
      <c r="Q12" s="15">
        <v>928</v>
      </c>
      <c r="R12" s="15">
        <v>790</v>
      </c>
      <c r="S12" s="15">
        <f t="shared" si="2"/>
        <v>865</v>
      </c>
      <c r="T12" s="15">
        <f t="shared" si="3"/>
        <v>863</v>
      </c>
    </row>
    <row r="13" spans="1:20" ht="14.25" customHeight="1">
      <c r="A13" s="6" t="s">
        <v>33</v>
      </c>
      <c r="B13" s="13">
        <v>1572</v>
      </c>
      <c r="C13" s="13">
        <v>1564</v>
      </c>
      <c r="D13" s="13">
        <v>1455</v>
      </c>
      <c r="E13" s="13">
        <v>1631</v>
      </c>
      <c r="F13" s="13">
        <v>1529</v>
      </c>
      <c r="G13" s="13">
        <v>1341</v>
      </c>
      <c r="H13" s="13">
        <v>1050</v>
      </c>
      <c r="I13" s="13">
        <f t="shared" si="0"/>
        <v>1550</v>
      </c>
      <c r="J13" s="13">
        <f t="shared" si="1"/>
        <v>1449</v>
      </c>
      <c r="K13" s="6" t="s">
        <v>33</v>
      </c>
      <c r="L13" s="13">
        <v>1599</v>
      </c>
      <c r="M13" s="13">
        <v>1438</v>
      </c>
      <c r="N13" s="13">
        <v>1390</v>
      </c>
      <c r="O13" s="13">
        <v>1493</v>
      </c>
      <c r="P13" s="13">
        <v>1514</v>
      </c>
      <c r="Q13" s="13">
        <v>1252</v>
      </c>
      <c r="R13" s="13">
        <v>964</v>
      </c>
      <c r="S13" s="13">
        <f t="shared" si="2"/>
        <v>1487</v>
      </c>
      <c r="T13" s="13">
        <f t="shared" si="3"/>
        <v>1379</v>
      </c>
    </row>
    <row r="14" spans="1:20" ht="14.25" customHeight="1">
      <c r="A14" s="7" t="s">
        <v>34</v>
      </c>
      <c r="B14" s="14">
        <v>3208</v>
      </c>
      <c r="C14" s="14">
        <v>2989</v>
      </c>
      <c r="D14" s="14">
        <v>2906</v>
      </c>
      <c r="E14" s="14">
        <v>2834</v>
      </c>
      <c r="F14" s="14">
        <v>2892</v>
      </c>
      <c r="G14" s="14">
        <v>2096</v>
      </c>
      <c r="H14" s="14">
        <v>1179</v>
      </c>
      <c r="I14" s="14">
        <f t="shared" si="0"/>
        <v>2966</v>
      </c>
      <c r="J14" s="14">
        <f t="shared" si="1"/>
        <v>2586</v>
      </c>
      <c r="K14" s="7" t="s">
        <v>34</v>
      </c>
      <c r="L14" s="14">
        <v>2769</v>
      </c>
      <c r="M14" s="14">
        <v>2633</v>
      </c>
      <c r="N14" s="14">
        <v>2613</v>
      </c>
      <c r="O14" s="14">
        <v>2629</v>
      </c>
      <c r="P14" s="14">
        <v>2562</v>
      </c>
      <c r="Q14" s="14">
        <v>1887</v>
      </c>
      <c r="R14" s="14">
        <v>1180</v>
      </c>
      <c r="S14" s="14">
        <f t="shared" si="2"/>
        <v>2641</v>
      </c>
      <c r="T14" s="14">
        <f t="shared" si="3"/>
        <v>2325</v>
      </c>
    </row>
    <row r="15" spans="1:20" ht="14.25" customHeight="1">
      <c r="A15" s="7" t="s">
        <v>35</v>
      </c>
      <c r="B15" s="14">
        <v>3801</v>
      </c>
      <c r="C15" s="14">
        <v>3725</v>
      </c>
      <c r="D15" s="14">
        <v>3589</v>
      </c>
      <c r="E15" s="14">
        <v>3702</v>
      </c>
      <c r="F15" s="14">
        <v>3759</v>
      </c>
      <c r="G15" s="14">
        <v>3095</v>
      </c>
      <c r="H15" s="14">
        <v>1632</v>
      </c>
      <c r="I15" s="14">
        <f t="shared" si="0"/>
        <v>3715</v>
      </c>
      <c r="J15" s="14">
        <f t="shared" si="1"/>
        <v>3329</v>
      </c>
      <c r="K15" s="7" t="s">
        <v>35</v>
      </c>
      <c r="L15" s="14">
        <v>2574</v>
      </c>
      <c r="M15" s="14">
        <v>2505</v>
      </c>
      <c r="N15" s="14">
        <v>2589</v>
      </c>
      <c r="O15" s="14">
        <v>2753</v>
      </c>
      <c r="P15" s="14">
        <v>2611</v>
      </c>
      <c r="Q15" s="14">
        <v>2324</v>
      </c>
      <c r="R15" s="14">
        <v>1480</v>
      </c>
      <c r="S15" s="14">
        <f t="shared" si="2"/>
        <v>2606</v>
      </c>
      <c r="T15" s="14">
        <f t="shared" si="3"/>
        <v>2405</v>
      </c>
    </row>
    <row r="16" spans="1:20" ht="14.25" customHeight="1">
      <c r="A16" s="7" t="s">
        <v>36</v>
      </c>
      <c r="B16" s="14">
        <v>3223</v>
      </c>
      <c r="C16" s="14">
        <v>3170</v>
      </c>
      <c r="D16" s="14">
        <v>3227</v>
      </c>
      <c r="E16" s="14">
        <v>3154</v>
      </c>
      <c r="F16" s="14">
        <v>3257</v>
      </c>
      <c r="G16" s="14">
        <v>2883</v>
      </c>
      <c r="H16" s="14">
        <v>1675</v>
      </c>
      <c r="I16" s="14">
        <f t="shared" si="0"/>
        <v>3206</v>
      </c>
      <c r="J16" s="14">
        <f t="shared" si="1"/>
        <v>2941</v>
      </c>
      <c r="K16" s="7" t="s">
        <v>36</v>
      </c>
      <c r="L16" s="14">
        <v>2599</v>
      </c>
      <c r="M16" s="14">
        <v>2657</v>
      </c>
      <c r="N16" s="14">
        <v>2630</v>
      </c>
      <c r="O16" s="14">
        <v>2712</v>
      </c>
      <c r="P16" s="14">
        <v>2656</v>
      </c>
      <c r="Q16" s="14">
        <v>2418</v>
      </c>
      <c r="R16" s="14">
        <v>1672</v>
      </c>
      <c r="S16" s="14">
        <f t="shared" si="2"/>
        <v>2651</v>
      </c>
      <c r="T16" s="14">
        <f t="shared" si="3"/>
        <v>2478</v>
      </c>
    </row>
    <row r="17" spans="1:20" ht="14.25" customHeight="1">
      <c r="A17" s="7" t="s">
        <v>37</v>
      </c>
      <c r="B17" s="14">
        <v>2906</v>
      </c>
      <c r="C17" s="14">
        <v>2906</v>
      </c>
      <c r="D17" s="14">
        <v>2885</v>
      </c>
      <c r="E17" s="14">
        <v>2916</v>
      </c>
      <c r="F17" s="14">
        <v>2983</v>
      </c>
      <c r="G17" s="14">
        <v>2826</v>
      </c>
      <c r="H17" s="14">
        <v>2119</v>
      </c>
      <c r="I17" s="14">
        <f t="shared" si="0"/>
        <v>2919</v>
      </c>
      <c r="J17" s="14">
        <f t="shared" si="1"/>
        <v>2792</v>
      </c>
      <c r="K17" s="7" t="s">
        <v>37</v>
      </c>
      <c r="L17" s="14">
        <v>2783</v>
      </c>
      <c r="M17" s="14">
        <v>2816</v>
      </c>
      <c r="N17" s="14">
        <v>2714</v>
      </c>
      <c r="O17" s="14">
        <v>2801</v>
      </c>
      <c r="P17" s="14">
        <v>2842</v>
      </c>
      <c r="Q17" s="14">
        <v>2774</v>
      </c>
      <c r="R17" s="14">
        <v>1964</v>
      </c>
      <c r="S17" s="14">
        <f t="shared" si="2"/>
        <v>2791</v>
      </c>
      <c r="T17" s="14">
        <f t="shared" si="3"/>
        <v>2671</v>
      </c>
    </row>
    <row r="18" spans="1:20" ht="14.25" customHeight="1">
      <c r="A18" s="8" t="s">
        <v>38</v>
      </c>
      <c r="B18" s="15">
        <v>2838</v>
      </c>
      <c r="C18" s="15">
        <v>2880</v>
      </c>
      <c r="D18" s="15">
        <v>2906</v>
      </c>
      <c r="E18" s="15">
        <v>2884</v>
      </c>
      <c r="F18" s="15">
        <v>2975</v>
      </c>
      <c r="G18" s="15">
        <v>2868</v>
      </c>
      <c r="H18" s="15">
        <v>1982</v>
      </c>
      <c r="I18" s="15">
        <f t="shared" si="0"/>
        <v>2897</v>
      </c>
      <c r="J18" s="15">
        <f t="shared" si="1"/>
        <v>2762</v>
      </c>
      <c r="K18" s="8" t="s">
        <v>38</v>
      </c>
      <c r="L18" s="15">
        <v>2797</v>
      </c>
      <c r="M18" s="15">
        <v>2872</v>
      </c>
      <c r="N18" s="15">
        <v>2899</v>
      </c>
      <c r="O18" s="15">
        <v>2775</v>
      </c>
      <c r="P18" s="15">
        <v>2772</v>
      </c>
      <c r="Q18" s="15">
        <v>2867</v>
      </c>
      <c r="R18" s="15">
        <v>1851</v>
      </c>
      <c r="S18" s="15">
        <f t="shared" si="2"/>
        <v>2823</v>
      </c>
      <c r="T18" s="15">
        <f t="shared" si="3"/>
        <v>2690</v>
      </c>
    </row>
    <row r="19" spans="1:20" ht="14.25" customHeight="1">
      <c r="A19" s="6" t="s">
        <v>39</v>
      </c>
      <c r="B19" s="13">
        <v>2660</v>
      </c>
      <c r="C19" s="13">
        <v>2617</v>
      </c>
      <c r="D19" s="13">
        <v>2709</v>
      </c>
      <c r="E19" s="13">
        <v>2676</v>
      </c>
      <c r="F19" s="13">
        <v>2677</v>
      </c>
      <c r="G19" s="13">
        <v>2770</v>
      </c>
      <c r="H19" s="13">
        <v>2166</v>
      </c>
      <c r="I19" s="13">
        <f t="shared" si="0"/>
        <v>2668</v>
      </c>
      <c r="J19" s="13">
        <f t="shared" si="1"/>
        <v>2611</v>
      </c>
      <c r="K19" s="6" t="s">
        <v>39</v>
      </c>
      <c r="L19" s="13">
        <v>2611</v>
      </c>
      <c r="M19" s="13">
        <v>2438</v>
      </c>
      <c r="N19" s="13">
        <v>2533</v>
      </c>
      <c r="O19" s="13">
        <v>2538</v>
      </c>
      <c r="P19" s="13">
        <v>2541</v>
      </c>
      <c r="Q19" s="13">
        <v>2679</v>
      </c>
      <c r="R19" s="13">
        <v>2028</v>
      </c>
      <c r="S19" s="13">
        <f t="shared" si="2"/>
        <v>2532</v>
      </c>
      <c r="T19" s="13">
        <f t="shared" si="3"/>
        <v>2481</v>
      </c>
    </row>
    <row r="20" spans="1:20" ht="14.25" customHeight="1">
      <c r="A20" s="7" t="s">
        <v>40</v>
      </c>
      <c r="B20" s="14">
        <v>2734</v>
      </c>
      <c r="C20" s="14">
        <v>2744</v>
      </c>
      <c r="D20" s="14">
        <v>2739</v>
      </c>
      <c r="E20" s="14">
        <v>2698</v>
      </c>
      <c r="F20" s="14">
        <v>2747</v>
      </c>
      <c r="G20" s="14">
        <v>2636</v>
      </c>
      <c r="H20" s="14">
        <v>2302</v>
      </c>
      <c r="I20" s="14">
        <f t="shared" si="0"/>
        <v>2732</v>
      </c>
      <c r="J20" s="14">
        <f t="shared" si="1"/>
        <v>2657</v>
      </c>
      <c r="K20" s="7" t="s">
        <v>40</v>
      </c>
      <c r="L20" s="14">
        <v>2851</v>
      </c>
      <c r="M20" s="14">
        <v>2799</v>
      </c>
      <c r="N20" s="14">
        <v>2677</v>
      </c>
      <c r="O20" s="14">
        <v>2721</v>
      </c>
      <c r="P20" s="14">
        <v>2792</v>
      </c>
      <c r="Q20" s="14">
        <v>2439</v>
      </c>
      <c r="R20" s="14">
        <v>1999</v>
      </c>
      <c r="S20" s="14">
        <f t="shared" si="2"/>
        <v>2768</v>
      </c>
      <c r="T20" s="14">
        <f t="shared" si="3"/>
        <v>2611</v>
      </c>
    </row>
    <row r="21" spans="1:20" ht="14.25" customHeight="1">
      <c r="A21" s="7" t="s">
        <v>41</v>
      </c>
      <c r="B21" s="14">
        <v>2943</v>
      </c>
      <c r="C21" s="14">
        <v>2863</v>
      </c>
      <c r="D21" s="14">
        <v>3065</v>
      </c>
      <c r="E21" s="14">
        <v>2472</v>
      </c>
      <c r="F21" s="14">
        <v>3006</v>
      </c>
      <c r="G21" s="14">
        <v>2804</v>
      </c>
      <c r="H21" s="14">
        <v>2420</v>
      </c>
      <c r="I21" s="14">
        <f t="shared" si="0"/>
        <v>2870</v>
      </c>
      <c r="J21" s="14">
        <f t="shared" si="1"/>
        <v>2796</v>
      </c>
      <c r="K21" s="7" t="s">
        <v>41</v>
      </c>
      <c r="L21" s="14">
        <v>2946</v>
      </c>
      <c r="M21" s="14">
        <v>2880</v>
      </c>
      <c r="N21" s="14">
        <v>2883</v>
      </c>
      <c r="O21" s="14">
        <v>2515</v>
      </c>
      <c r="P21" s="14">
        <v>2870</v>
      </c>
      <c r="Q21" s="14">
        <v>2295</v>
      </c>
      <c r="R21" s="14">
        <v>2048</v>
      </c>
      <c r="S21" s="14">
        <f t="shared" si="2"/>
        <v>2819</v>
      </c>
      <c r="T21" s="14">
        <f t="shared" si="3"/>
        <v>2634</v>
      </c>
    </row>
    <row r="22" spans="1:20" ht="14.25" customHeight="1">
      <c r="A22" s="7" t="s">
        <v>42</v>
      </c>
      <c r="B22" s="14">
        <v>2850</v>
      </c>
      <c r="C22" s="14">
        <v>3084</v>
      </c>
      <c r="D22" s="14">
        <v>3052</v>
      </c>
      <c r="E22" s="14">
        <v>2859</v>
      </c>
      <c r="F22" s="14">
        <v>3066</v>
      </c>
      <c r="G22" s="14">
        <v>2727</v>
      </c>
      <c r="H22" s="14">
        <v>2371</v>
      </c>
      <c r="I22" s="14">
        <f t="shared" si="0"/>
        <v>2982</v>
      </c>
      <c r="J22" s="14">
        <f t="shared" si="1"/>
        <v>2858</v>
      </c>
      <c r="K22" s="7" t="s">
        <v>42</v>
      </c>
      <c r="L22" s="14">
        <v>2726</v>
      </c>
      <c r="M22" s="14">
        <v>2849</v>
      </c>
      <c r="N22" s="14">
        <v>2911</v>
      </c>
      <c r="O22" s="14">
        <v>2790</v>
      </c>
      <c r="P22" s="14">
        <v>2901</v>
      </c>
      <c r="Q22" s="14">
        <v>2315</v>
      </c>
      <c r="R22" s="14">
        <v>1958</v>
      </c>
      <c r="S22" s="14">
        <f t="shared" si="2"/>
        <v>2835</v>
      </c>
      <c r="T22" s="14">
        <f t="shared" si="3"/>
        <v>2636</v>
      </c>
    </row>
    <row r="23" spans="1:20" ht="14.25" customHeight="1">
      <c r="A23" s="7" t="s">
        <v>43</v>
      </c>
      <c r="B23" s="14">
        <v>3031</v>
      </c>
      <c r="C23" s="14">
        <v>2847</v>
      </c>
      <c r="D23" s="14">
        <v>2996</v>
      </c>
      <c r="E23" s="14">
        <v>2997</v>
      </c>
      <c r="F23" s="14">
        <v>3004</v>
      </c>
      <c r="G23" s="14">
        <v>2727</v>
      </c>
      <c r="H23" s="14">
        <v>2461</v>
      </c>
      <c r="I23" s="14">
        <f t="shared" si="0"/>
        <v>2975</v>
      </c>
      <c r="J23" s="14">
        <f t="shared" si="1"/>
        <v>2866</v>
      </c>
      <c r="K23" s="7" t="s">
        <v>43</v>
      </c>
      <c r="L23" s="14">
        <v>2815</v>
      </c>
      <c r="M23" s="14">
        <v>2906</v>
      </c>
      <c r="N23" s="14">
        <v>2883</v>
      </c>
      <c r="O23" s="14">
        <v>2793</v>
      </c>
      <c r="P23" s="14">
        <v>2922</v>
      </c>
      <c r="Q23" s="14">
        <v>2656</v>
      </c>
      <c r="R23" s="14">
        <v>2056</v>
      </c>
      <c r="S23" s="14">
        <f t="shared" si="2"/>
        <v>2864</v>
      </c>
      <c r="T23" s="14">
        <f t="shared" si="3"/>
        <v>2719</v>
      </c>
    </row>
    <row r="24" spans="1:20" ht="14.25" customHeight="1">
      <c r="A24" s="8" t="s">
        <v>44</v>
      </c>
      <c r="B24" s="15">
        <v>2857</v>
      </c>
      <c r="C24" s="15">
        <v>2894</v>
      </c>
      <c r="D24" s="15">
        <v>3016</v>
      </c>
      <c r="E24" s="15">
        <v>2929</v>
      </c>
      <c r="F24" s="15">
        <v>2979</v>
      </c>
      <c r="G24" s="15">
        <v>2722</v>
      </c>
      <c r="H24" s="15">
        <v>2473</v>
      </c>
      <c r="I24" s="15">
        <f t="shared" si="0"/>
        <v>2935</v>
      </c>
      <c r="J24" s="15">
        <f t="shared" si="1"/>
        <v>2839</v>
      </c>
      <c r="K24" s="8" t="s">
        <v>44</v>
      </c>
      <c r="L24" s="15">
        <v>2931</v>
      </c>
      <c r="M24" s="15">
        <v>3053</v>
      </c>
      <c r="N24" s="15">
        <v>3007</v>
      </c>
      <c r="O24" s="15">
        <v>2983</v>
      </c>
      <c r="P24" s="15">
        <v>3030</v>
      </c>
      <c r="Q24" s="15">
        <v>2419</v>
      </c>
      <c r="R24" s="15">
        <v>2092</v>
      </c>
      <c r="S24" s="15">
        <f t="shared" si="2"/>
        <v>3001</v>
      </c>
      <c r="T24" s="15">
        <f t="shared" si="3"/>
        <v>2788</v>
      </c>
    </row>
    <row r="25" spans="1:20" ht="14.25" customHeight="1">
      <c r="A25" s="6" t="s">
        <v>45</v>
      </c>
      <c r="B25" s="13">
        <v>2805</v>
      </c>
      <c r="C25" s="13">
        <v>2708</v>
      </c>
      <c r="D25" s="13">
        <v>2772</v>
      </c>
      <c r="E25" s="13">
        <v>2916</v>
      </c>
      <c r="F25" s="13">
        <v>2883</v>
      </c>
      <c r="G25" s="13">
        <v>2582</v>
      </c>
      <c r="H25" s="13">
        <v>2319</v>
      </c>
      <c r="I25" s="13">
        <f t="shared" si="0"/>
        <v>2817</v>
      </c>
      <c r="J25" s="13">
        <f t="shared" si="1"/>
        <v>2712</v>
      </c>
      <c r="K25" s="6" t="s">
        <v>45</v>
      </c>
      <c r="L25" s="13">
        <v>3114</v>
      </c>
      <c r="M25" s="13">
        <v>3006</v>
      </c>
      <c r="N25" s="13">
        <v>2918</v>
      </c>
      <c r="O25" s="13">
        <v>3020</v>
      </c>
      <c r="P25" s="13">
        <v>2550</v>
      </c>
      <c r="Q25" s="13">
        <v>2332</v>
      </c>
      <c r="R25" s="13">
        <v>2125</v>
      </c>
      <c r="S25" s="13">
        <f t="shared" si="2"/>
        <v>2922</v>
      </c>
      <c r="T25" s="13">
        <f t="shared" si="3"/>
        <v>2724</v>
      </c>
    </row>
    <row r="26" spans="1:20" ht="14.25" customHeight="1">
      <c r="A26" s="7" t="s">
        <v>46</v>
      </c>
      <c r="B26" s="14">
        <v>2683</v>
      </c>
      <c r="C26" s="14">
        <v>2555</v>
      </c>
      <c r="D26" s="14">
        <v>2860</v>
      </c>
      <c r="E26" s="14">
        <v>2752</v>
      </c>
      <c r="F26" s="14">
        <v>2741</v>
      </c>
      <c r="G26" s="14">
        <v>2535</v>
      </c>
      <c r="H26" s="14">
        <v>2429</v>
      </c>
      <c r="I26" s="14">
        <f t="shared" si="0"/>
        <v>2718</v>
      </c>
      <c r="J26" s="14">
        <f t="shared" si="1"/>
        <v>2651</v>
      </c>
      <c r="K26" s="7" t="s">
        <v>46</v>
      </c>
      <c r="L26" s="14">
        <v>2532</v>
      </c>
      <c r="M26" s="14">
        <v>2342</v>
      </c>
      <c r="N26" s="14">
        <v>2514</v>
      </c>
      <c r="O26" s="14">
        <v>2597</v>
      </c>
      <c r="P26" s="14">
        <v>2557</v>
      </c>
      <c r="Q26" s="14">
        <v>2429</v>
      </c>
      <c r="R26" s="14">
        <v>1799</v>
      </c>
      <c r="S26" s="14">
        <f t="shared" si="2"/>
        <v>2508</v>
      </c>
      <c r="T26" s="14">
        <f t="shared" si="3"/>
        <v>2396</v>
      </c>
    </row>
    <row r="27" spans="1:20" ht="14.25" customHeight="1">
      <c r="A27" s="7" t="s">
        <v>47</v>
      </c>
      <c r="B27" s="14">
        <v>2396</v>
      </c>
      <c r="C27" s="14">
        <v>2388</v>
      </c>
      <c r="D27" s="14">
        <v>2519</v>
      </c>
      <c r="E27" s="14">
        <v>2582</v>
      </c>
      <c r="F27" s="14">
        <v>2470</v>
      </c>
      <c r="G27" s="14">
        <v>2451</v>
      </c>
      <c r="H27" s="14">
        <v>2137</v>
      </c>
      <c r="I27" s="14">
        <f t="shared" si="0"/>
        <v>2471</v>
      </c>
      <c r="J27" s="14">
        <f t="shared" si="1"/>
        <v>2420</v>
      </c>
      <c r="K27" s="7" t="s">
        <v>47</v>
      </c>
      <c r="L27" s="14">
        <v>2160</v>
      </c>
      <c r="M27" s="14">
        <v>2061</v>
      </c>
      <c r="N27" s="14">
        <v>2143</v>
      </c>
      <c r="O27" s="14">
        <v>2224</v>
      </c>
      <c r="P27" s="14">
        <v>2298</v>
      </c>
      <c r="Q27" s="14">
        <v>2083</v>
      </c>
      <c r="R27" s="14">
        <v>1759</v>
      </c>
      <c r="S27" s="14">
        <f t="shared" si="2"/>
        <v>2177</v>
      </c>
      <c r="T27" s="14">
        <f t="shared" si="3"/>
        <v>2104</v>
      </c>
    </row>
    <row r="28" spans="1:20" ht="14.25" customHeight="1">
      <c r="A28" s="7" t="s">
        <v>48</v>
      </c>
      <c r="B28" s="14">
        <v>2079</v>
      </c>
      <c r="C28" s="14">
        <v>2112</v>
      </c>
      <c r="D28" s="14">
        <v>2085</v>
      </c>
      <c r="E28" s="14">
        <v>2223</v>
      </c>
      <c r="F28" s="14">
        <v>2435</v>
      </c>
      <c r="G28" s="14">
        <v>2249</v>
      </c>
      <c r="H28" s="14">
        <v>2126</v>
      </c>
      <c r="I28" s="14">
        <f t="shared" si="0"/>
        <v>2187</v>
      </c>
      <c r="J28" s="14">
        <f t="shared" si="1"/>
        <v>2187</v>
      </c>
      <c r="K28" s="7" t="s">
        <v>48</v>
      </c>
      <c r="L28" s="14">
        <v>2130</v>
      </c>
      <c r="M28" s="14">
        <v>2132</v>
      </c>
      <c r="N28" s="14">
        <v>2137</v>
      </c>
      <c r="O28" s="14">
        <v>2159</v>
      </c>
      <c r="P28" s="14">
        <v>2183</v>
      </c>
      <c r="Q28" s="14">
        <v>2047</v>
      </c>
      <c r="R28" s="14">
        <v>1642</v>
      </c>
      <c r="S28" s="14">
        <f t="shared" si="2"/>
        <v>2148</v>
      </c>
      <c r="T28" s="14">
        <f t="shared" si="3"/>
        <v>2061</v>
      </c>
    </row>
    <row r="29" spans="1:20" ht="14.25" customHeight="1">
      <c r="A29" s="7" t="s">
        <v>49</v>
      </c>
      <c r="B29" s="14">
        <v>1885</v>
      </c>
      <c r="C29" s="14">
        <v>1982</v>
      </c>
      <c r="D29" s="14">
        <v>2004</v>
      </c>
      <c r="E29" s="14">
        <v>2034</v>
      </c>
      <c r="F29" s="14">
        <v>2252</v>
      </c>
      <c r="G29" s="14">
        <v>2022</v>
      </c>
      <c r="H29" s="14">
        <v>1806</v>
      </c>
      <c r="I29" s="14">
        <f t="shared" si="0"/>
        <v>2031</v>
      </c>
      <c r="J29" s="14">
        <f t="shared" si="1"/>
        <v>1998</v>
      </c>
      <c r="K29" s="7" t="s">
        <v>49</v>
      </c>
      <c r="L29" s="14">
        <v>1986</v>
      </c>
      <c r="M29" s="14">
        <v>2060</v>
      </c>
      <c r="N29" s="14">
        <v>2157</v>
      </c>
      <c r="O29" s="14">
        <v>2192</v>
      </c>
      <c r="P29" s="14">
        <v>2229</v>
      </c>
      <c r="Q29" s="14">
        <v>1935</v>
      </c>
      <c r="R29" s="14">
        <v>1528</v>
      </c>
      <c r="S29" s="14">
        <f t="shared" si="2"/>
        <v>2125</v>
      </c>
      <c r="T29" s="14">
        <f t="shared" si="3"/>
        <v>2012</v>
      </c>
    </row>
    <row r="30" spans="1:20" ht="14.25" customHeight="1">
      <c r="A30" s="8" t="s">
        <v>50</v>
      </c>
      <c r="B30" s="15">
        <v>1567</v>
      </c>
      <c r="C30" s="15">
        <v>1543</v>
      </c>
      <c r="D30" s="15">
        <v>1612</v>
      </c>
      <c r="E30" s="15">
        <v>1683</v>
      </c>
      <c r="F30" s="15">
        <v>1802</v>
      </c>
      <c r="G30" s="15">
        <v>1711</v>
      </c>
      <c r="H30" s="15">
        <v>1415</v>
      </c>
      <c r="I30" s="15">
        <f t="shared" si="0"/>
        <v>1641</v>
      </c>
      <c r="J30" s="15">
        <f t="shared" si="1"/>
        <v>1619</v>
      </c>
      <c r="K30" s="8" t="s">
        <v>50</v>
      </c>
      <c r="L30" s="15">
        <v>1673</v>
      </c>
      <c r="M30" s="15">
        <v>1662</v>
      </c>
      <c r="N30" s="15">
        <v>1752</v>
      </c>
      <c r="O30" s="15">
        <v>1828</v>
      </c>
      <c r="P30" s="15">
        <v>1956</v>
      </c>
      <c r="Q30" s="15">
        <v>1675</v>
      </c>
      <c r="R30" s="15">
        <v>1216</v>
      </c>
      <c r="S30" s="15">
        <f t="shared" si="2"/>
        <v>1774</v>
      </c>
      <c r="T30" s="15">
        <f t="shared" si="3"/>
        <v>1680</v>
      </c>
    </row>
    <row r="31" spans="1:20" ht="14.25" customHeight="1">
      <c r="A31" s="6" t="s">
        <v>51</v>
      </c>
      <c r="B31" s="13">
        <f t="shared" ref="B31:J31" si="4">SUM(B7:B30)</f>
        <v>52142</v>
      </c>
      <c r="C31" s="13">
        <f t="shared" si="4"/>
        <v>52975</v>
      </c>
      <c r="D31" s="13">
        <f t="shared" si="4"/>
        <v>53518</v>
      </c>
      <c r="E31" s="13">
        <f t="shared" si="4"/>
        <v>53665</v>
      </c>
      <c r="F31" s="13">
        <f t="shared" si="4"/>
        <v>55316</v>
      </c>
      <c r="G31" s="13">
        <f t="shared" si="4"/>
        <v>51340</v>
      </c>
      <c r="H31" s="13">
        <f t="shared" si="4"/>
        <v>41915</v>
      </c>
      <c r="I31" s="13">
        <f t="shared" si="4"/>
        <v>53522</v>
      </c>
      <c r="J31" s="13">
        <f t="shared" si="4"/>
        <v>51552</v>
      </c>
      <c r="K31" s="6" t="s">
        <v>51</v>
      </c>
      <c r="L31" s="13">
        <f t="shared" ref="L31:T31" si="5">SUM(L7:L30)</f>
        <v>49627</v>
      </c>
      <c r="M31" s="13">
        <f t="shared" si="5"/>
        <v>50656</v>
      </c>
      <c r="N31" s="13">
        <f t="shared" si="5"/>
        <v>50705</v>
      </c>
      <c r="O31" s="13">
        <f t="shared" si="5"/>
        <v>51430</v>
      </c>
      <c r="P31" s="13">
        <f t="shared" si="5"/>
        <v>51897</v>
      </c>
      <c r="Q31" s="13">
        <f t="shared" si="5"/>
        <v>47607</v>
      </c>
      <c r="R31" s="13">
        <f t="shared" si="5"/>
        <v>37431</v>
      </c>
      <c r="S31" s="13">
        <f t="shared" si="5"/>
        <v>50861</v>
      </c>
      <c r="T31" s="13">
        <f t="shared" si="5"/>
        <v>48479</v>
      </c>
    </row>
    <row r="32" spans="1:20" ht="14.25" customHeight="1">
      <c r="A32" s="8" t="s">
        <v>52</v>
      </c>
      <c r="B32" s="15">
        <f t="shared" ref="B32:J32" si="6">ROUND(AVERAGE(B7:B30),0)</f>
        <v>2173</v>
      </c>
      <c r="C32" s="15">
        <f t="shared" si="6"/>
        <v>2207</v>
      </c>
      <c r="D32" s="15">
        <f t="shared" si="6"/>
        <v>2230</v>
      </c>
      <c r="E32" s="15">
        <f t="shared" si="6"/>
        <v>2236</v>
      </c>
      <c r="F32" s="15">
        <f t="shared" si="6"/>
        <v>2305</v>
      </c>
      <c r="G32" s="15">
        <f t="shared" si="6"/>
        <v>2139</v>
      </c>
      <c r="H32" s="15">
        <f t="shared" si="6"/>
        <v>1746</v>
      </c>
      <c r="I32" s="15">
        <f t="shared" si="6"/>
        <v>2230</v>
      </c>
      <c r="J32" s="15">
        <f t="shared" si="6"/>
        <v>2148</v>
      </c>
      <c r="K32" s="8" t="s">
        <v>52</v>
      </c>
      <c r="L32" s="15">
        <f t="shared" ref="L32:T32" si="7">ROUND(AVERAGE(L7:L30),0)</f>
        <v>2068</v>
      </c>
      <c r="M32" s="15">
        <f t="shared" si="7"/>
        <v>2111</v>
      </c>
      <c r="N32" s="15">
        <f t="shared" si="7"/>
        <v>2113</v>
      </c>
      <c r="O32" s="15">
        <f t="shared" si="7"/>
        <v>2143</v>
      </c>
      <c r="P32" s="15">
        <f t="shared" si="7"/>
        <v>2162</v>
      </c>
      <c r="Q32" s="15">
        <f t="shared" si="7"/>
        <v>1984</v>
      </c>
      <c r="R32" s="15">
        <f t="shared" si="7"/>
        <v>1560</v>
      </c>
      <c r="S32" s="15">
        <f t="shared" si="7"/>
        <v>2119</v>
      </c>
      <c r="T32" s="15">
        <f t="shared" si="7"/>
        <v>2020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A15</f>
        <v>08~09시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K24</f>
        <v>17~18시</v>
      </c>
      <c r="N33" s="6" t="str">
        <f>K24</f>
        <v>17~18시</v>
      </c>
      <c r="O33" s="6" t="str">
        <f>K25</f>
        <v>18~19시</v>
      </c>
      <c r="P33" s="6" t="str">
        <f>K24</f>
        <v>17~18시</v>
      </c>
      <c r="Q33" s="6" t="str">
        <f>K18</f>
        <v>11~12시</v>
      </c>
      <c r="R33" s="6" t="str">
        <f>K25</f>
        <v>18~19시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3801</v>
      </c>
      <c r="C34" s="14">
        <f t="shared" si="8"/>
        <v>3725</v>
      </c>
      <c r="D34" s="14">
        <f t="shared" si="8"/>
        <v>3589</v>
      </c>
      <c r="E34" s="14">
        <f t="shared" si="8"/>
        <v>3702</v>
      </c>
      <c r="F34" s="14">
        <f t="shared" si="8"/>
        <v>3759</v>
      </c>
      <c r="G34" s="14">
        <f t="shared" si="8"/>
        <v>3095</v>
      </c>
      <c r="H34" s="14">
        <f t="shared" si="8"/>
        <v>2473</v>
      </c>
      <c r="I34" s="14">
        <f t="shared" si="8"/>
        <v>3715</v>
      </c>
      <c r="J34" s="14">
        <f t="shared" si="8"/>
        <v>3329</v>
      </c>
      <c r="K34" s="7" t="s">
        <v>54</v>
      </c>
      <c r="L34" s="14">
        <f t="shared" ref="L34:T34" si="9">MAX(L7:L30)</f>
        <v>3114</v>
      </c>
      <c r="M34" s="14">
        <f t="shared" si="9"/>
        <v>3053</v>
      </c>
      <c r="N34" s="14">
        <f t="shared" si="9"/>
        <v>3007</v>
      </c>
      <c r="O34" s="14">
        <f t="shared" si="9"/>
        <v>3020</v>
      </c>
      <c r="P34" s="14">
        <f t="shared" si="9"/>
        <v>3030</v>
      </c>
      <c r="Q34" s="14">
        <f t="shared" si="9"/>
        <v>2867</v>
      </c>
      <c r="R34" s="14">
        <f t="shared" si="9"/>
        <v>2125</v>
      </c>
      <c r="S34" s="14">
        <f t="shared" si="9"/>
        <v>3001</v>
      </c>
      <c r="T34" s="14">
        <f t="shared" si="9"/>
        <v>2788</v>
      </c>
    </row>
    <row r="35" spans="1:20" ht="14.25" customHeight="1">
      <c r="A35" s="8" t="s">
        <v>55</v>
      </c>
      <c r="B35" s="11">
        <f t="shared" ref="B35:J35" si="10">ROUND(B34/B31%,2)</f>
        <v>7.29</v>
      </c>
      <c r="C35" s="11">
        <f t="shared" si="10"/>
        <v>7.03</v>
      </c>
      <c r="D35" s="11">
        <f t="shared" si="10"/>
        <v>6.71</v>
      </c>
      <c r="E35" s="11">
        <f t="shared" si="10"/>
        <v>6.9</v>
      </c>
      <c r="F35" s="11">
        <f t="shared" si="10"/>
        <v>6.8</v>
      </c>
      <c r="G35" s="11">
        <f t="shared" si="10"/>
        <v>6.03</v>
      </c>
      <c r="H35" s="11">
        <f t="shared" si="10"/>
        <v>5.9</v>
      </c>
      <c r="I35" s="11">
        <f t="shared" si="10"/>
        <v>6.94</v>
      </c>
      <c r="J35" s="11">
        <f t="shared" si="10"/>
        <v>6.46</v>
      </c>
      <c r="K35" s="8" t="s">
        <v>55</v>
      </c>
      <c r="L35" s="11">
        <f t="shared" ref="L35:T35" si="11">ROUND(L34/L31%,2)</f>
        <v>6.27</v>
      </c>
      <c r="M35" s="11">
        <f t="shared" si="11"/>
        <v>6.03</v>
      </c>
      <c r="N35" s="11">
        <f t="shared" si="11"/>
        <v>5.93</v>
      </c>
      <c r="O35" s="11">
        <f t="shared" si="11"/>
        <v>5.87</v>
      </c>
      <c r="P35" s="11">
        <f t="shared" si="11"/>
        <v>5.84</v>
      </c>
      <c r="Q35" s="11">
        <f t="shared" si="11"/>
        <v>6.02</v>
      </c>
      <c r="R35" s="11">
        <f t="shared" si="11"/>
        <v>5.68</v>
      </c>
      <c r="S35" s="11">
        <f t="shared" si="11"/>
        <v>5.9</v>
      </c>
      <c r="T35" s="11">
        <f t="shared" si="11"/>
        <v>5.75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105240</v>
      </c>
      <c r="D39" s="16">
        <v>53615</v>
      </c>
      <c r="E39" s="17">
        <v>51625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0.50900000000000001</v>
      </c>
      <c r="E40" s="19">
        <f>ROUND(E39/C39,3)</f>
        <v>0.49099999999999999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104383</v>
      </c>
      <c r="D41" s="16">
        <v>53522</v>
      </c>
      <c r="E41" s="17">
        <v>50861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0.51300000000000001</v>
      </c>
      <c r="E42" s="19">
        <f>ROUND(E41/C41,3)</f>
        <v>0.48699999999999999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-857</v>
      </c>
      <c r="D43" s="16">
        <f>D41-D39</f>
        <v>-93</v>
      </c>
      <c r="E43" s="17">
        <f>E41-E39</f>
        <v>-764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-8.1432915241353102E-3</v>
      </c>
      <c r="D44" s="18">
        <f>(D41-D39)/D39</f>
        <v>-1.7345892007833629E-3</v>
      </c>
      <c r="E44" s="19">
        <f>(E41-E39)/E39</f>
        <v>-1.4799031476997579E-2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&amp;C- 167 -</oddFooter>
    <firstFooter>&amp;C- 166 -</first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301</v>
      </c>
      <c r="B1" s="2"/>
      <c r="C1" s="2"/>
      <c r="D1" s="2"/>
      <c r="E1" s="2"/>
      <c r="F1" s="2" t="s">
        <v>302</v>
      </c>
      <c r="G1" s="2"/>
      <c r="H1" s="2"/>
      <c r="I1" s="2"/>
      <c r="J1" s="2"/>
      <c r="K1" s="2" t="s">
        <v>304</v>
      </c>
      <c r="L1" s="2"/>
      <c r="M1" s="2"/>
      <c r="N1" s="2"/>
      <c r="O1" s="2"/>
      <c r="P1" s="2" t="s">
        <v>300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303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305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1562</v>
      </c>
      <c r="C7" s="13">
        <v>1899</v>
      </c>
      <c r="D7" s="13">
        <v>1997</v>
      </c>
      <c r="E7" s="13">
        <v>2160</v>
      </c>
      <c r="F7" s="13">
        <v>1946</v>
      </c>
      <c r="G7" s="13">
        <v>2240</v>
      </c>
      <c r="H7" s="13">
        <v>2360</v>
      </c>
      <c r="I7" s="13">
        <f t="shared" ref="I7:I30" si="0">ROUND(AVERAGE(B7:F7),0)</f>
        <v>1913</v>
      </c>
      <c r="J7" s="13">
        <f t="shared" ref="J7:J30" si="1">ROUND(AVERAGE(B7:H7),0)</f>
        <v>2023</v>
      </c>
      <c r="K7" s="6" t="s">
        <v>27</v>
      </c>
      <c r="L7" s="13">
        <v>2213</v>
      </c>
      <c r="M7" s="13">
        <v>3459</v>
      </c>
      <c r="N7" s="13">
        <v>3496</v>
      </c>
      <c r="O7" s="13">
        <v>3711</v>
      </c>
      <c r="P7" s="13">
        <v>3704</v>
      </c>
      <c r="Q7" s="13">
        <v>3766</v>
      </c>
      <c r="R7" s="13">
        <v>3284</v>
      </c>
      <c r="S7" s="13">
        <f t="shared" ref="S7:S30" si="2">ROUND(AVERAGE(L7:P7),0)</f>
        <v>3317</v>
      </c>
      <c r="T7" s="13">
        <f t="shared" ref="T7:T30" si="3">ROUND(AVERAGE(L7:R7),0)</f>
        <v>3376</v>
      </c>
    </row>
    <row r="8" spans="1:20" ht="14.25" customHeight="1">
      <c r="A8" s="7" t="s">
        <v>28</v>
      </c>
      <c r="B8" s="14">
        <v>987</v>
      </c>
      <c r="C8" s="14">
        <v>1420</v>
      </c>
      <c r="D8" s="14">
        <v>1385</v>
      </c>
      <c r="E8" s="14">
        <v>1543</v>
      </c>
      <c r="F8" s="14">
        <v>1670</v>
      </c>
      <c r="G8" s="14">
        <v>1936</v>
      </c>
      <c r="H8" s="14">
        <v>1753</v>
      </c>
      <c r="I8" s="14">
        <f t="shared" si="0"/>
        <v>1401</v>
      </c>
      <c r="J8" s="14">
        <f t="shared" si="1"/>
        <v>1528</v>
      </c>
      <c r="K8" s="7" t="s">
        <v>28</v>
      </c>
      <c r="L8" s="14">
        <v>1340</v>
      </c>
      <c r="M8" s="14">
        <v>2392</v>
      </c>
      <c r="N8" s="14">
        <v>2570</v>
      </c>
      <c r="O8" s="14">
        <v>2723</v>
      </c>
      <c r="P8" s="14">
        <v>2231</v>
      </c>
      <c r="Q8" s="14">
        <v>3288</v>
      </c>
      <c r="R8" s="14">
        <v>2444</v>
      </c>
      <c r="S8" s="14">
        <f t="shared" si="2"/>
        <v>2251</v>
      </c>
      <c r="T8" s="14">
        <f t="shared" si="3"/>
        <v>2427</v>
      </c>
    </row>
    <row r="9" spans="1:20" ht="14.25" customHeight="1">
      <c r="A9" s="7" t="s">
        <v>29</v>
      </c>
      <c r="B9" s="14">
        <v>633</v>
      </c>
      <c r="C9" s="14">
        <v>966</v>
      </c>
      <c r="D9" s="14">
        <v>1004</v>
      </c>
      <c r="E9" s="14">
        <v>1123</v>
      </c>
      <c r="F9" s="14">
        <v>1279</v>
      </c>
      <c r="G9" s="14">
        <v>1554</v>
      </c>
      <c r="H9" s="14">
        <v>1118</v>
      </c>
      <c r="I9" s="14">
        <f t="shared" si="0"/>
        <v>1001</v>
      </c>
      <c r="J9" s="14">
        <f t="shared" si="1"/>
        <v>1097</v>
      </c>
      <c r="K9" s="7" t="s">
        <v>29</v>
      </c>
      <c r="L9" s="14">
        <v>978</v>
      </c>
      <c r="M9" s="14">
        <v>1677</v>
      </c>
      <c r="N9" s="14">
        <v>1784</v>
      </c>
      <c r="O9" s="14">
        <v>2011</v>
      </c>
      <c r="P9" s="14">
        <v>2044</v>
      </c>
      <c r="Q9" s="14">
        <v>2651</v>
      </c>
      <c r="R9" s="14">
        <v>1841</v>
      </c>
      <c r="S9" s="14">
        <f t="shared" si="2"/>
        <v>1699</v>
      </c>
      <c r="T9" s="14">
        <f t="shared" si="3"/>
        <v>1855</v>
      </c>
    </row>
    <row r="10" spans="1:20" ht="14.25" customHeight="1">
      <c r="A10" s="7" t="s">
        <v>30</v>
      </c>
      <c r="B10" s="14">
        <v>675</v>
      </c>
      <c r="C10" s="14">
        <v>844</v>
      </c>
      <c r="D10" s="14">
        <v>754</v>
      </c>
      <c r="E10" s="14">
        <v>901</v>
      </c>
      <c r="F10" s="14">
        <v>927</v>
      </c>
      <c r="G10" s="14">
        <v>1230</v>
      </c>
      <c r="H10" s="14">
        <v>916</v>
      </c>
      <c r="I10" s="14">
        <f t="shared" si="0"/>
        <v>820</v>
      </c>
      <c r="J10" s="14">
        <f t="shared" si="1"/>
        <v>892</v>
      </c>
      <c r="K10" s="7" t="s">
        <v>30</v>
      </c>
      <c r="L10" s="14">
        <v>773</v>
      </c>
      <c r="M10" s="14">
        <v>1368</v>
      </c>
      <c r="N10" s="14">
        <v>1382</v>
      </c>
      <c r="O10" s="14">
        <v>1594</v>
      </c>
      <c r="P10" s="14">
        <v>1577</v>
      </c>
      <c r="Q10" s="14">
        <v>2143</v>
      </c>
      <c r="R10" s="14">
        <v>1471</v>
      </c>
      <c r="S10" s="14">
        <f t="shared" si="2"/>
        <v>1339</v>
      </c>
      <c r="T10" s="14">
        <f t="shared" si="3"/>
        <v>1473</v>
      </c>
    </row>
    <row r="11" spans="1:20" ht="14.25" customHeight="1">
      <c r="A11" s="7" t="s">
        <v>31</v>
      </c>
      <c r="B11" s="14">
        <v>1072</v>
      </c>
      <c r="C11" s="14">
        <v>1113</v>
      </c>
      <c r="D11" s="14">
        <v>1024</v>
      </c>
      <c r="E11" s="14">
        <v>1078</v>
      </c>
      <c r="F11" s="14">
        <v>1181</v>
      </c>
      <c r="G11" s="14">
        <v>1288</v>
      </c>
      <c r="H11" s="14">
        <v>1025</v>
      </c>
      <c r="I11" s="14">
        <f t="shared" si="0"/>
        <v>1094</v>
      </c>
      <c r="J11" s="14">
        <f t="shared" si="1"/>
        <v>1112</v>
      </c>
      <c r="K11" s="7" t="s">
        <v>31</v>
      </c>
      <c r="L11" s="14">
        <v>779</v>
      </c>
      <c r="M11" s="14">
        <v>1300</v>
      </c>
      <c r="N11" s="14">
        <v>1223</v>
      </c>
      <c r="O11" s="14">
        <v>1343</v>
      </c>
      <c r="P11" s="14">
        <v>1406</v>
      </c>
      <c r="Q11" s="14">
        <v>1811</v>
      </c>
      <c r="R11" s="14">
        <v>1328</v>
      </c>
      <c r="S11" s="14">
        <f t="shared" si="2"/>
        <v>1210</v>
      </c>
      <c r="T11" s="14">
        <f t="shared" si="3"/>
        <v>1313</v>
      </c>
    </row>
    <row r="12" spans="1:20" ht="14.25" customHeight="1">
      <c r="A12" s="8" t="s">
        <v>32</v>
      </c>
      <c r="B12" s="15">
        <v>3082</v>
      </c>
      <c r="C12" s="15">
        <v>2747</v>
      </c>
      <c r="D12" s="15">
        <v>2403</v>
      </c>
      <c r="E12" s="15">
        <v>2643</v>
      </c>
      <c r="F12" s="15">
        <v>2717</v>
      </c>
      <c r="G12" s="15">
        <v>2250</v>
      </c>
      <c r="H12" s="15">
        <v>1597</v>
      </c>
      <c r="I12" s="15">
        <f t="shared" si="0"/>
        <v>2718</v>
      </c>
      <c r="J12" s="15">
        <f t="shared" si="1"/>
        <v>2491</v>
      </c>
      <c r="K12" s="8" t="s">
        <v>32</v>
      </c>
      <c r="L12" s="15">
        <v>1230</v>
      </c>
      <c r="M12" s="15">
        <v>1429</v>
      </c>
      <c r="N12" s="15">
        <v>1403</v>
      </c>
      <c r="O12" s="15">
        <v>1486</v>
      </c>
      <c r="P12" s="15">
        <v>1520</v>
      </c>
      <c r="Q12" s="15">
        <v>1730</v>
      </c>
      <c r="R12" s="15">
        <v>1359</v>
      </c>
      <c r="S12" s="15">
        <f t="shared" si="2"/>
        <v>1414</v>
      </c>
      <c r="T12" s="15">
        <f t="shared" si="3"/>
        <v>1451</v>
      </c>
    </row>
    <row r="13" spans="1:20" ht="14.25" customHeight="1">
      <c r="A13" s="6" t="s">
        <v>33</v>
      </c>
      <c r="B13" s="13">
        <v>5252</v>
      </c>
      <c r="C13" s="13">
        <v>5009</v>
      </c>
      <c r="D13" s="13">
        <v>4990</v>
      </c>
      <c r="E13" s="13">
        <v>4994</v>
      </c>
      <c r="F13" s="13">
        <v>4917</v>
      </c>
      <c r="G13" s="13">
        <v>3461</v>
      </c>
      <c r="H13" s="13">
        <v>2317</v>
      </c>
      <c r="I13" s="13">
        <f t="shared" si="0"/>
        <v>5032</v>
      </c>
      <c r="J13" s="13">
        <f t="shared" si="1"/>
        <v>4420</v>
      </c>
      <c r="K13" s="6" t="s">
        <v>33</v>
      </c>
      <c r="L13" s="13">
        <v>2692</v>
      </c>
      <c r="M13" s="13">
        <v>2495</v>
      </c>
      <c r="N13" s="13">
        <v>2429</v>
      </c>
      <c r="O13" s="13">
        <v>2597</v>
      </c>
      <c r="P13" s="13">
        <v>2515</v>
      </c>
      <c r="Q13" s="13">
        <v>2284</v>
      </c>
      <c r="R13" s="13">
        <v>1755</v>
      </c>
      <c r="S13" s="13">
        <f t="shared" si="2"/>
        <v>2546</v>
      </c>
      <c r="T13" s="13">
        <f t="shared" si="3"/>
        <v>2395</v>
      </c>
    </row>
    <row r="14" spans="1:20" ht="14.25" customHeight="1">
      <c r="A14" s="7" t="s">
        <v>34</v>
      </c>
      <c r="B14" s="14">
        <v>4979</v>
      </c>
      <c r="C14" s="14">
        <v>5352</v>
      </c>
      <c r="D14" s="14">
        <v>5285</v>
      </c>
      <c r="E14" s="14">
        <v>4518</v>
      </c>
      <c r="F14" s="14">
        <v>5267</v>
      </c>
      <c r="G14" s="14">
        <v>4100</v>
      </c>
      <c r="H14" s="14">
        <v>2853</v>
      </c>
      <c r="I14" s="14">
        <f t="shared" si="0"/>
        <v>5080</v>
      </c>
      <c r="J14" s="14">
        <f t="shared" si="1"/>
        <v>4622</v>
      </c>
      <c r="K14" s="7" t="s">
        <v>34</v>
      </c>
      <c r="L14" s="14">
        <v>3404</v>
      </c>
      <c r="M14" s="14">
        <v>3556</v>
      </c>
      <c r="N14" s="14">
        <v>3492</v>
      </c>
      <c r="O14" s="14">
        <v>3413</v>
      </c>
      <c r="P14" s="14">
        <v>3522</v>
      </c>
      <c r="Q14" s="14">
        <v>3296</v>
      </c>
      <c r="R14" s="14">
        <v>2253</v>
      </c>
      <c r="S14" s="14">
        <f t="shared" si="2"/>
        <v>3477</v>
      </c>
      <c r="T14" s="14">
        <f t="shared" si="3"/>
        <v>3277</v>
      </c>
    </row>
    <row r="15" spans="1:20" ht="14.25" customHeight="1">
      <c r="A15" s="7" t="s">
        <v>35</v>
      </c>
      <c r="B15" s="14">
        <v>3666</v>
      </c>
      <c r="C15" s="14">
        <v>4204</v>
      </c>
      <c r="D15" s="14">
        <v>4413</v>
      </c>
      <c r="E15" s="14">
        <v>4091</v>
      </c>
      <c r="F15" s="14">
        <v>4584</v>
      </c>
      <c r="G15" s="14">
        <v>5063</v>
      </c>
      <c r="H15" s="14">
        <v>3889</v>
      </c>
      <c r="I15" s="14">
        <f t="shared" si="0"/>
        <v>4192</v>
      </c>
      <c r="J15" s="14">
        <f t="shared" si="1"/>
        <v>4273</v>
      </c>
      <c r="K15" s="7" t="s">
        <v>35</v>
      </c>
      <c r="L15" s="14">
        <v>3521</v>
      </c>
      <c r="M15" s="14">
        <v>3605</v>
      </c>
      <c r="N15" s="14">
        <v>3573</v>
      </c>
      <c r="O15" s="14">
        <v>3533</v>
      </c>
      <c r="P15" s="14">
        <v>3639</v>
      </c>
      <c r="Q15" s="14">
        <v>3841</v>
      </c>
      <c r="R15" s="14">
        <v>3106</v>
      </c>
      <c r="S15" s="14">
        <f t="shared" si="2"/>
        <v>3574</v>
      </c>
      <c r="T15" s="14">
        <f t="shared" si="3"/>
        <v>3545</v>
      </c>
    </row>
    <row r="16" spans="1:20" ht="14.25" customHeight="1">
      <c r="A16" s="7" t="s">
        <v>36</v>
      </c>
      <c r="B16" s="14">
        <v>4505</v>
      </c>
      <c r="C16" s="14">
        <v>4530</v>
      </c>
      <c r="D16" s="14">
        <v>4812</v>
      </c>
      <c r="E16" s="14">
        <v>4850</v>
      </c>
      <c r="F16" s="14">
        <v>4676</v>
      </c>
      <c r="G16" s="14">
        <v>5141</v>
      </c>
      <c r="H16" s="14">
        <v>4241</v>
      </c>
      <c r="I16" s="14">
        <f t="shared" si="0"/>
        <v>4675</v>
      </c>
      <c r="J16" s="14">
        <f t="shared" si="1"/>
        <v>4679</v>
      </c>
      <c r="K16" s="7" t="s">
        <v>36</v>
      </c>
      <c r="L16" s="14">
        <v>3562</v>
      </c>
      <c r="M16" s="14">
        <v>3876</v>
      </c>
      <c r="N16" s="14">
        <v>3836</v>
      </c>
      <c r="O16" s="14">
        <v>3786</v>
      </c>
      <c r="P16" s="14">
        <v>3735</v>
      </c>
      <c r="Q16" s="14">
        <v>4000</v>
      </c>
      <c r="R16" s="14">
        <v>3634</v>
      </c>
      <c r="S16" s="14">
        <f t="shared" si="2"/>
        <v>3759</v>
      </c>
      <c r="T16" s="14">
        <f t="shared" si="3"/>
        <v>3776</v>
      </c>
    </row>
    <row r="17" spans="1:20" ht="14.25" customHeight="1">
      <c r="A17" s="7" t="s">
        <v>37</v>
      </c>
      <c r="B17" s="14">
        <v>4225</v>
      </c>
      <c r="C17" s="14">
        <v>4362</v>
      </c>
      <c r="D17" s="14">
        <v>3904</v>
      </c>
      <c r="E17" s="14">
        <v>4483</v>
      </c>
      <c r="F17" s="14">
        <v>4423</v>
      </c>
      <c r="G17" s="14">
        <v>4790</v>
      </c>
      <c r="H17" s="14">
        <v>4366</v>
      </c>
      <c r="I17" s="14">
        <f t="shared" si="0"/>
        <v>4279</v>
      </c>
      <c r="J17" s="14">
        <f t="shared" si="1"/>
        <v>4365</v>
      </c>
      <c r="K17" s="7" t="s">
        <v>37</v>
      </c>
      <c r="L17" s="14">
        <v>3893</v>
      </c>
      <c r="M17" s="14">
        <v>4090</v>
      </c>
      <c r="N17" s="14">
        <v>4005</v>
      </c>
      <c r="O17" s="14">
        <v>3946</v>
      </c>
      <c r="P17" s="14">
        <v>4011</v>
      </c>
      <c r="Q17" s="14">
        <v>3892</v>
      </c>
      <c r="R17" s="14">
        <v>3733</v>
      </c>
      <c r="S17" s="14">
        <f t="shared" si="2"/>
        <v>3989</v>
      </c>
      <c r="T17" s="14">
        <f t="shared" si="3"/>
        <v>3939</v>
      </c>
    </row>
    <row r="18" spans="1:20" ht="14.25" customHeight="1">
      <c r="A18" s="8" t="s">
        <v>38</v>
      </c>
      <c r="B18" s="15">
        <v>4031</v>
      </c>
      <c r="C18" s="15">
        <v>4038</v>
      </c>
      <c r="D18" s="15">
        <v>4396</v>
      </c>
      <c r="E18" s="15">
        <v>4154</v>
      </c>
      <c r="F18" s="15">
        <v>4124</v>
      </c>
      <c r="G18" s="15">
        <v>4803</v>
      </c>
      <c r="H18" s="15">
        <v>4487</v>
      </c>
      <c r="I18" s="15">
        <f t="shared" si="0"/>
        <v>4149</v>
      </c>
      <c r="J18" s="15">
        <f t="shared" si="1"/>
        <v>4290</v>
      </c>
      <c r="K18" s="8" t="s">
        <v>38</v>
      </c>
      <c r="L18" s="15">
        <v>3864</v>
      </c>
      <c r="M18" s="15">
        <v>4100</v>
      </c>
      <c r="N18" s="15">
        <v>3897</v>
      </c>
      <c r="O18" s="15">
        <v>3794</v>
      </c>
      <c r="P18" s="15">
        <v>3934</v>
      </c>
      <c r="Q18" s="15">
        <v>3919</v>
      </c>
      <c r="R18" s="15">
        <v>4012</v>
      </c>
      <c r="S18" s="15">
        <f t="shared" si="2"/>
        <v>3918</v>
      </c>
      <c r="T18" s="15">
        <f t="shared" si="3"/>
        <v>3931</v>
      </c>
    </row>
    <row r="19" spans="1:20" ht="14.25" customHeight="1">
      <c r="A19" s="6" t="s">
        <v>39</v>
      </c>
      <c r="B19" s="13">
        <v>3889</v>
      </c>
      <c r="C19" s="13">
        <v>3789</v>
      </c>
      <c r="D19" s="13">
        <v>4116</v>
      </c>
      <c r="E19" s="13">
        <v>3725</v>
      </c>
      <c r="F19" s="13">
        <v>3938</v>
      </c>
      <c r="G19" s="13">
        <v>4344</v>
      </c>
      <c r="H19" s="13">
        <v>4367</v>
      </c>
      <c r="I19" s="13">
        <f t="shared" si="0"/>
        <v>3891</v>
      </c>
      <c r="J19" s="13">
        <f t="shared" si="1"/>
        <v>4024</v>
      </c>
      <c r="K19" s="6" t="s">
        <v>39</v>
      </c>
      <c r="L19" s="13">
        <v>3832</v>
      </c>
      <c r="M19" s="13">
        <v>3680</v>
      </c>
      <c r="N19" s="13">
        <v>3582</v>
      </c>
      <c r="O19" s="13">
        <v>3668</v>
      </c>
      <c r="P19" s="13">
        <v>3766</v>
      </c>
      <c r="Q19" s="13">
        <v>4129</v>
      </c>
      <c r="R19" s="13">
        <v>3832</v>
      </c>
      <c r="S19" s="13">
        <f t="shared" si="2"/>
        <v>3706</v>
      </c>
      <c r="T19" s="13">
        <f t="shared" si="3"/>
        <v>3784</v>
      </c>
    </row>
    <row r="20" spans="1:20" ht="14.25" customHeight="1">
      <c r="A20" s="7" t="s">
        <v>40</v>
      </c>
      <c r="B20" s="14">
        <v>3998</v>
      </c>
      <c r="C20" s="14">
        <v>4081</v>
      </c>
      <c r="D20" s="14">
        <v>4127</v>
      </c>
      <c r="E20" s="14">
        <v>3950</v>
      </c>
      <c r="F20" s="14">
        <v>4019</v>
      </c>
      <c r="G20" s="14">
        <v>4251</v>
      </c>
      <c r="H20" s="14">
        <v>4199</v>
      </c>
      <c r="I20" s="14">
        <f t="shared" si="0"/>
        <v>4035</v>
      </c>
      <c r="J20" s="14">
        <f t="shared" si="1"/>
        <v>4089</v>
      </c>
      <c r="K20" s="7" t="s">
        <v>40</v>
      </c>
      <c r="L20" s="14">
        <v>3981</v>
      </c>
      <c r="M20" s="14">
        <v>3903</v>
      </c>
      <c r="N20" s="14">
        <v>3812</v>
      </c>
      <c r="O20" s="14">
        <v>4016</v>
      </c>
      <c r="P20" s="14">
        <v>3898</v>
      </c>
      <c r="Q20" s="14">
        <v>4163</v>
      </c>
      <c r="R20" s="14">
        <v>3829</v>
      </c>
      <c r="S20" s="14">
        <f t="shared" si="2"/>
        <v>3922</v>
      </c>
      <c r="T20" s="14">
        <f t="shared" si="3"/>
        <v>3943</v>
      </c>
    </row>
    <row r="21" spans="1:20" ht="14.25" customHeight="1">
      <c r="A21" s="7" t="s">
        <v>41</v>
      </c>
      <c r="B21" s="14">
        <v>3989</v>
      </c>
      <c r="C21" s="14">
        <v>3943</v>
      </c>
      <c r="D21" s="14">
        <v>4218</v>
      </c>
      <c r="E21" s="14">
        <v>3805</v>
      </c>
      <c r="F21" s="14">
        <v>4092</v>
      </c>
      <c r="G21" s="14">
        <v>4101</v>
      </c>
      <c r="H21" s="14">
        <v>4190</v>
      </c>
      <c r="I21" s="14">
        <f t="shared" si="0"/>
        <v>4009</v>
      </c>
      <c r="J21" s="14">
        <f t="shared" si="1"/>
        <v>4048</v>
      </c>
      <c r="K21" s="7" t="s">
        <v>41</v>
      </c>
      <c r="L21" s="14">
        <v>4140</v>
      </c>
      <c r="M21" s="14">
        <v>4165</v>
      </c>
      <c r="N21" s="14">
        <v>4058</v>
      </c>
      <c r="O21" s="14">
        <v>3524</v>
      </c>
      <c r="P21" s="14">
        <v>4287</v>
      </c>
      <c r="Q21" s="14">
        <v>4191</v>
      </c>
      <c r="R21" s="14">
        <v>4263</v>
      </c>
      <c r="S21" s="14">
        <f t="shared" si="2"/>
        <v>4035</v>
      </c>
      <c r="T21" s="14">
        <f t="shared" si="3"/>
        <v>4090</v>
      </c>
    </row>
    <row r="22" spans="1:20" ht="14.25" customHeight="1">
      <c r="A22" s="7" t="s">
        <v>42</v>
      </c>
      <c r="B22" s="14">
        <v>3958</v>
      </c>
      <c r="C22" s="14">
        <v>4054</v>
      </c>
      <c r="D22" s="14">
        <v>4062</v>
      </c>
      <c r="E22" s="14">
        <v>3918</v>
      </c>
      <c r="F22" s="14">
        <v>4018</v>
      </c>
      <c r="G22" s="14">
        <v>4044</v>
      </c>
      <c r="H22" s="14">
        <v>4117</v>
      </c>
      <c r="I22" s="14">
        <f t="shared" si="0"/>
        <v>4002</v>
      </c>
      <c r="J22" s="14">
        <f t="shared" si="1"/>
        <v>4024</v>
      </c>
      <c r="K22" s="7" t="s">
        <v>42</v>
      </c>
      <c r="L22" s="14">
        <v>4129</v>
      </c>
      <c r="M22" s="14">
        <v>4219</v>
      </c>
      <c r="N22" s="14">
        <v>4201</v>
      </c>
      <c r="O22" s="14">
        <v>4082</v>
      </c>
      <c r="P22" s="14">
        <v>4241</v>
      </c>
      <c r="Q22" s="14">
        <v>4240</v>
      </c>
      <c r="R22" s="14">
        <v>4338</v>
      </c>
      <c r="S22" s="14">
        <f t="shared" si="2"/>
        <v>4174</v>
      </c>
      <c r="T22" s="14">
        <f t="shared" si="3"/>
        <v>4207</v>
      </c>
    </row>
    <row r="23" spans="1:20" ht="14.25" customHeight="1">
      <c r="A23" s="7" t="s">
        <v>43</v>
      </c>
      <c r="B23" s="14">
        <v>4088</v>
      </c>
      <c r="C23" s="14">
        <v>4012</v>
      </c>
      <c r="D23" s="14">
        <v>4027</v>
      </c>
      <c r="E23" s="14">
        <v>4155</v>
      </c>
      <c r="F23" s="14">
        <v>4092</v>
      </c>
      <c r="G23" s="14">
        <v>3874</v>
      </c>
      <c r="H23" s="14">
        <v>4045</v>
      </c>
      <c r="I23" s="14">
        <f t="shared" si="0"/>
        <v>4075</v>
      </c>
      <c r="J23" s="14">
        <f t="shared" si="1"/>
        <v>4042</v>
      </c>
      <c r="K23" s="7" t="s">
        <v>43</v>
      </c>
      <c r="L23" s="14">
        <v>4486</v>
      </c>
      <c r="M23" s="14">
        <v>4435</v>
      </c>
      <c r="N23" s="14">
        <v>4320</v>
      </c>
      <c r="O23" s="14">
        <v>4092</v>
      </c>
      <c r="P23" s="14">
        <v>4372</v>
      </c>
      <c r="Q23" s="14">
        <v>4100</v>
      </c>
      <c r="R23" s="14">
        <v>4456</v>
      </c>
      <c r="S23" s="14">
        <f t="shared" si="2"/>
        <v>4341</v>
      </c>
      <c r="T23" s="14">
        <f t="shared" si="3"/>
        <v>4323</v>
      </c>
    </row>
    <row r="24" spans="1:20" ht="14.25" customHeight="1">
      <c r="A24" s="8" t="s">
        <v>44</v>
      </c>
      <c r="B24" s="15">
        <v>3874</v>
      </c>
      <c r="C24" s="15">
        <v>3963</v>
      </c>
      <c r="D24" s="15">
        <v>4147</v>
      </c>
      <c r="E24" s="15">
        <v>4110</v>
      </c>
      <c r="F24" s="15">
        <v>3873</v>
      </c>
      <c r="G24" s="15">
        <v>4000</v>
      </c>
      <c r="H24" s="15">
        <v>3751</v>
      </c>
      <c r="I24" s="15">
        <f t="shared" si="0"/>
        <v>3993</v>
      </c>
      <c r="J24" s="15">
        <f t="shared" si="1"/>
        <v>3960</v>
      </c>
      <c r="K24" s="8" t="s">
        <v>44</v>
      </c>
      <c r="L24" s="15">
        <v>4758</v>
      </c>
      <c r="M24" s="15">
        <v>4697</v>
      </c>
      <c r="N24" s="15">
        <v>4820</v>
      </c>
      <c r="O24" s="15">
        <v>4305</v>
      </c>
      <c r="P24" s="15">
        <v>4071</v>
      </c>
      <c r="Q24" s="15">
        <v>4562</v>
      </c>
      <c r="R24" s="15">
        <v>4533</v>
      </c>
      <c r="S24" s="15">
        <f t="shared" si="2"/>
        <v>4530</v>
      </c>
      <c r="T24" s="15">
        <f t="shared" si="3"/>
        <v>4535</v>
      </c>
    </row>
    <row r="25" spans="1:20" ht="14.25" customHeight="1">
      <c r="A25" s="6" t="s">
        <v>45</v>
      </c>
      <c r="B25" s="13">
        <v>3465</v>
      </c>
      <c r="C25" s="13">
        <v>3341</v>
      </c>
      <c r="D25" s="13">
        <v>3707</v>
      </c>
      <c r="E25" s="13">
        <v>3624</v>
      </c>
      <c r="F25" s="13">
        <v>3599</v>
      </c>
      <c r="G25" s="13">
        <v>3495</v>
      </c>
      <c r="H25" s="13">
        <v>3524</v>
      </c>
      <c r="I25" s="13">
        <f t="shared" si="0"/>
        <v>3547</v>
      </c>
      <c r="J25" s="13">
        <f t="shared" si="1"/>
        <v>3536</v>
      </c>
      <c r="K25" s="6" t="s">
        <v>45</v>
      </c>
      <c r="L25" s="13">
        <v>4729</v>
      </c>
      <c r="M25" s="13">
        <v>4656</v>
      </c>
      <c r="N25" s="13">
        <v>4494</v>
      </c>
      <c r="O25" s="13">
        <v>4322</v>
      </c>
      <c r="P25" s="13">
        <v>4293</v>
      </c>
      <c r="Q25" s="13">
        <v>3861</v>
      </c>
      <c r="R25" s="13">
        <v>3980</v>
      </c>
      <c r="S25" s="13">
        <f t="shared" si="2"/>
        <v>4499</v>
      </c>
      <c r="T25" s="13">
        <f t="shared" si="3"/>
        <v>4334</v>
      </c>
    </row>
    <row r="26" spans="1:20" ht="14.25" customHeight="1">
      <c r="A26" s="7" t="s">
        <v>46</v>
      </c>
      <c r="B26" s="14">
        <v>3177</v>
      </c>
      <c r="C26" s="14">
        <v>3064</v>
      </c>
      <c r="D26" s="14">
        <v>3161</v>
      </c>
      <c r="E26" s="14">
        <v>3259</v>
      </c>
      <c r="F26" s="14">
        <v>2880</v>
      </c>
      <c r="G26" s="14">
        <v>3312</v>
      </c>
      <c r="H26" s="14">
        <v>3423</v>
      </c>
      <c r="I26" s="14">
        <f t="shared" si="0"/>
        <v>3108</v>
      </c>
      <c r="J26" s="14">
        <f t="shared" si="1"/>
        <v>3182</v>
      </c>
      <c r="K26" s="7" t="s">
        <v>46</v>
      </c>
      <c r="L26" s="14">
        <v>4457</v>
      </c>
      <c r="M26" s="14">
        <v>4070</v>
      </c>
      <c r="N26" s="14">
        <v>4692</v>
      </c>
      <c r="O26" s="14">
        <v>4436</v>
      </c>
      <c r="P26" s="14">
        <v>4540</v>
      </c>
      <c r="Q26" s="14">
        <v>4347</v>
      </c>
      <c r="R26" s="14">
        <v>4182</v>
      </c>
      <c r="S26" s="14">
        <f t="shared" si="2"/>
        <v>4439</v>
      </c>
      <c r="T26" s="14">
        <f t="shared" si="3"/>
        <v>4389</v>
      </c>
    </row>
    <row r="27" spans="1:20" ht="14.25" customHeight="1">
      <c r="A27" s="7" t="s">
        <v>47</v>
      </c>
      <c r="B27" s="14">
        <v>3168</v>
      </c>
      <c r="C27" s="14">
        <v>2905</v>
      </c>
      <c r="D27" s="14">
        <v>3054</v>
      </c>
      <c r="E27" s="14">
        <v>3135</v>
      </c>
      <c r="F27" s="14">
        <v>2918</v>
      </c>
      <c r="G27" s="14">
        <v>3479</v>
      </c>
      <c r="H27" s="14">
        <v>3687</v>
      </c>
      <c r="I27" s="14">
        <f t="shared" si="0"/>
        <v>3036</v>
      </c>
      <c r="J27" s="14">
        <f t="shared" si="1"/>
        <v>3192</v>
      </c>
      <c r="K27" s="7" t="s">
        <v>47</v>
      </c>
      <c r="L27" s="14">
        <v>4444</v>
      </c>
      <c r="M27" s="14">
        <v>3854</v>
      </c>
      <c r="N27" s="14">
        <v>4517</v>
      </c>
      <c r="O27" s="14">
        <v>4490</v>
      </c>
      <c r="P27" s="14">
        <v>4205</v>
      </c>
      <c r="Q27" s="14">
        <v>4369</v>
      </c>
      <c r="R27" s="14">
        <v>4164</v>
      </c>
      <c r="S27" s="14">
        <f t="shared" si="2"/>
        <v>4302</v>
      </c>
      <c r="T27" s="14">
        <f t="shared" si="3"/>
        <v>4292</v>
      </c>
    </row>
    <row r="28" spans="1:20" ht="14.25" customHeight="1">
      <c r="A28" s="7" t="s">
        <v>48</v>
      </c>
      <c r="B28" s="14">
        <v>3242</v>
      </c>
      <c r="C28" s="14">
        <v>3152</v>
      </c>
      <c r="D28" s="14">
        <v>3271</v>
      </c>
      <c r="E28" s="14">
        <v>3372</v>
      </c>
      <c r="F28" s="14">
        <v>3212</v>
      </c>
      <c r="G28" s="14">
        <v>3641</v>
      </c>
      <c r="H28" s="14">
        <v>3826</v>
      </c>
      <c r="I28" s="14">
        <f t="shared" si="0"/>
        <v>3250</v>
      </c>
      <c r="J28" s="14">
        <f t="shared" si="1"/>
        <v>3388</v>
      </c>
      <c r="K28" s="7" t="s">
        <v>48</v>
      </c>
      <c r="L28" s="14">
        <v>4617</v>
      </c>
      <c r="M28" s="14">
        <v>4340</v>
      </c>
      <c r="N28" s="14">
        <v>4352</v>
      </c>
      <c r="O28" s="14">
        <v>4695</v>
      </c>
      <c r="P28" s="14">
        <v>4469</v>
      </c>
      <c r="Q28" s="14">
        <v>4407</v>
      </c>
      <c r="R28" s="14">
        <v>4211</v>
      </c>
      <c r="S28" s="14">
        <f t="shared" si="2"/>
        <v>4495</v>
      </c>
      <c r="T28" s="14">
        <f t="shared" si="3"/>
        <v>4442</v>
      </c>
    </row>
    <row r="29" spans="1:20" ht="14.25" customHeight="1">
      <c r="A29" s="7" t="s">
        <v>49</v>
      </c>
      <c r="B29" s="14">
        <v>3034</v>
      </c>
      <c r="C29" s="14">
        <v>3101</v>
      </c>
      <c r="D29" s="14">
        <v>3137</v>
      </c>
      <c r="E29" s="14">
        <v>3185</v>
      </c>
      <c r="F29" s="14">
        <v>3358</v>
      </c>
      <c r="G29" s="14">
        <v>3456</v>
      </c>
      <c r="H29" s="14">
        <v>3445</v>
      </c>
      <c r="I29" s="14">
        <f t="shared" si="0"/>
        <v>3163</v>
      </c>
      <c r="J29" s="14">
        <f t="shared" si="1"/>
        <v>3245</v>
      </c>
      <c r="K29" s="7" t="s">
        <v>49</v>
      </c>
      <c r="L29" s="14">
        <v>4576</v>
      </c>
      <c r="M29" s="14">
        <v>4510</v>
      </c>
      <c r="N29" s="14">
        <v>4682</v>
      </c>
      <c r="O29" s="14">
        <v>4757</v>
      </c>
      <c r="P29" s="14">
        <v>4586</v>
      </c>
      <c r="Q29" s="14">
        <v>4480</v>
      </c>
      <c r="R29" s="14">
        <v>4113</v>
      </c>
      <c r="S29" s="14">
        <f t="shared" si="2"/>
        <v>4622</v>
      </c>
      <c r="T29" s="14">
        <f t="shared" si="3"/>
        <v>4529</v>
      </c>
    </row>
    <row r="30" spans="1:20" ht="14.25" customHeight="1">
      <c r="A30" s="8" t="s">
        <v>50</v>
      </c>
      <c r="B30" s="15">
        <v>2446</v>
      </c>
      <c r="C30" s="15">
        <v>2465</v>
      </c>
      <c r="D30" s="15">
        <v>2605</v>
      </c>
      <c r="E30" s="15">
        <v>2554</v>
      </c>
      <c r="F30" s="15">
        <v>2938</v>
      </c>
      <c r="G30" s="15">
        <v>3117</v>
      </c>
      <c r="H30" s="15">
        <v>2352</v>
      </c>
      <c r="I30" s="15">
        <f t="shared" si="0"/>
        <v>2602</v>
      </c>
      <c r="J30" s="15">
        <f t="shared" si="1"/>
        <v>2640</v>
      </c>
      <c r="K30" s="8" t="s">
        <v>50</v>
      </c>
      <c r="L30" s="15">
        <v>4113</v>
      </c>
      <c r="M30" s="15">
        <v>4274</v>
      </c>
      <c r="N30" s="15">
        <v>4364</v>
      </c>
      <c r="O30" s="15">
        <v>4100</v>
      </c>
      <c r="P30" s="15">
        <v>4617</v>
      </c>
      <c r="Q30" s="15">
        <v>4027</v>
      </c>
      <c r="R30" s="15">
        <v>2975</v>
      </c>
      <c r="S30" s="15">
        <f t="shared" si="2"/>
        <v>4294</v>
      </c>
      <c r="T30" s="15">
        <f t="shared" si="3"/>
        <v>4067</v>
      </c>
    </row>
    <row r="31" spans="1:20" ht="14.25" customHeight="1">
      <c r="A31" s="6" t="s">
        <v>51</v>
      </c>
      <c r="B31" s="13">
        <f t="shared" ref="B31:J31" si="4">SUM(B7:B30)</f>
        <v>76997</v>
      </c>
      <c r="C31" s="13">
        <f t="shared" si="4"/>
        <v>78354</v>
      </c>
      <c r="D31" s="13">
        <f t="shared" si="4"/>
        <v>79999</v>
      </c>
      <c r="E31" s="13">
        <f t="shared" si="4"/>
        <v>79330</v>
      </c>
      <c r="F31" s="13">
        <f t="shared" si="4"/>
        <v>80648</v>
      </c>
      <c r="G31" s="13">
        <f t="shared" si="4"/>
        <v>82970</v>
      </c>
      <c r="H31" s="13">
        <f t="shared" si="4"/>
        <v>75848</v>
      </c>
      <c r="I31" s="13">
        <f t="shared" si="4"/>
        <v>79065</v>
      </c>
      <c r="J31" s="13">
        <f t="shared" si="4"/>
        <v>79162</v>
      </c>
      <c r="K31" s="6" t="s">
        <v>51</v>
      </c>
      <c r="L31" s="13">
        <f t="shared" ref="L31:T31" si="5">SUM(L7:L30)</f>
        <v>80511</v>
      </c>
      <c r="M31" s="13">
        <f t="shared" si="5"/>
        <v>84150</v>
      </c>
      <c r="N31" s="13">
        <f t="shared" si="5"/>
        <v>84984</v>
      </c>
      <c r="O31" s="13">
        <f t="shared" si="5"/>
        <v>84424</v>
      </c>
      <c r="P31" s="13">
        <f t="shared" si="5"/>
        <v>85183</v>
      </c>
      <c r="Q31" s="13">
        <f t="shared" si="5"/>
        <v>87497</v>
      </c>
      <c r="R31" s="13">
        <f t="shared" si="5"/>
        <v>79096</v>
      </c>
      <c r="S31" s="13">
        <f t="shared" si="5"/>
        <v>83852</v>
      </c>
      <c r="T31" s="13">
        <f t="shared" si="5"/>
        <v>83693</v>
      </c>
    </row>
    <row r="32" spans="1:20" ht="14.25" customHeight="1">
      <c r="A32" s="8" t="s">
        <v>52</v>
      </c>
      <c r="B32" s="15">
        <f t="shared" ref="B32:J32" si="6">ROUND(AVERAGE(B7:B30),0)</f>
        <v>3208</v>
      </c>
      <c r="C32" s="15">
        <f t="shared" si="6"/>
        <v>3265</v>
      </c>
      <c r="D32" s="15">
        <f t="shared" si="6"/>
        <v>3333</v>
      </c>
      <c r="E32" s="15">
        <f t="shared" si="6"/>
        <v>3305</v>
      </c>
      <c r="F32" s="15">
        <f t="shared" si="6"/>
        <v>3360</v>
      </c>
      <c r="G32" s="15">
        <f t="shared" si="6"/>
        <v>3457</v>
      </c>
      <c r="H32" s="15">
        <f t="shared" si="6"/>
        <v>3160</v>
      </c>
      <c r="I32" s="15">
        <f t="shared" si="6"/>
        <v>3294</v>
      </c>
      <c r="J32" s="15">
        <f t="shared" si="6"/>
        <v>3298</v>
      </c>
      <c r="K32" s="8" t="s">
        <v>52</v>
      </c>
      <c r="L32" s="15">
        <f t="shared" ref="L32:T32" si="7">ROUND(AVERAGE(L7:L30),0)</f>
        <v>3355</v>
      </c>
      <c r="M32" s="15">
        <f t="shared" si="7"/>
        <v>3506</v>
      </c>
      <c r="N32" s="15">
        <f t="shared" si="7"/>
        <v>3541</v>
      </c>
      <c r="O32" s="15">
        <f t="shared" si="7"/>
        <v>3518</v>
      </c>
      <c r="P32" s="15">
        <f t="shared" si="7"/>
        <v>3549</v>
      </c>
      <c r="Q32" s="15">
        <f t="shared" si="7"/>
        <v>3646</v>
      </c>
      <c r="R32" s="15">
        <f t="shared" si="7"/>
        <v>3296</v>
      </c>
      <c r="S32" s="15">
        <f t="shared" si="7"/>
        <v>3494</v>
      </c>
      <c r="T32" s="15">
        <f t="shared" si="7"/>
        <v>3487</v>
      </c>
    </row>
    <row r="33" spans="1:20" ht="14.25" customHeight="1">
      <c r="A33" s="6" t="s">
        <v>53</v>
      </c>
      <c r="B33" s="6" t="str">
        <f>A13</f>
        <v>06~07시</v>
      </c>
      <c r="C33" s="6" t="str">
        <f>A14</f>
        <v>07~08시</v>
      </c>
      <c r="D33" s="6" t="str">
        <f>A14</f>
        <v>07~08시</v>
      </c>
      <c r="E33" s="6" t="str">
        <f>A13</f>
        <v>06~07시</v>
      </c>
      <c r="F33" s="6" t="str">
        <f>A14</f>
        <v>07~08시</v>
      </c>
      <c r="G33" s="6" t="str">
        <f>A16</f>
        <v>09~10시</v>
      </c>
      <c r="H33" s="6" t="str">
        <f>A18</f>
        <v>11~12시</v>
      </c>
      <c r="I33" s="10" t="s">
        <v>56</v>
      </c>
      <c r="J33" s="10" t="s">
        <v>56</v>
      </c>
      <c r="K33" s="6" t="s">
        <v>53</v>
      </c>
      <c r="L33" s="6" t="str">
        <f>K24</f>
        <v>17~18시</v>
      </c>
      <c r="M33" s="6" t="str">
        <f>K24</f>
        <v>17~18시</v>
      </c>
      <c r="N33" s="6" t="str">
        <f>K24</f>
        <v>17~18시</v>
      </c>
      <c r="O33" s="6" t="str">
        <f>K29</f>
        <v>22~23시</v>
      </c>
      <c r="P33" s="6" t="str">
        <f>K30</f>
        <v>23~24시</v>
      </c>
      <c r="Q33" s="6" t="str">
        <f>K24</f>
        <v>17~18시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5252</v>
      </c>
      <c r="C34" s="14">
        <f t="shared" si="8"/>
        <v>5352</v>
      </c>
      <c r="D34" s="14">
        <f t="shared" si="8"/>
        <v>5285</v>
      </c>
      <c r="E34" s="14">
        <f t="shared" si="8"/>
        <v>4994</v>
      </c>
      <c r="F34" s="14">
        <f t="shared" si="8"/>
        <v>5267</v>
      </c>
      <c r="G34" s="14">
        <f t="shared" si="8"/>
        <v>5141</v>
      </c>
      <c r="H34" s="14">
        <f t="shared" si="8"/>
        <v>4487</v>
      </c>
      <c r="I34" s="14">
        <f t="shared" si="8"/>
        <v>5080</v>
      </c>
      <c r="J34" s="14">
        <f t="shared" si="8"/>
        <v>4679</v>
      </c>
      <c r="K34" s="7" t="s">
        <v>54</v>
      </c>
      <c r="L34" s="14">
        <f t="shared" ref="L34:T34" si="9">MAX(L7:L30)</f>
        <v>4758</v>
      </c>
      <c r="M34" s="14">
        <f t="shared" si="9"/>
        <v>4697</v>
      </c>
      <c r="N34" s="14">
        <f t="shared" si="9"/>
        <v>4820</v>
      </c>
      <c r="O34" s="14">
        <f t="shared" si="9"/>
        <v>4757</v>
      </c>
      <c r="P34" s="14">
        <f t="shared" si="9"/>
        <v>4617</v>
      </c>
      <c r="Q34" s="14">
        <f t="shared" si="9"/>
        <v>4562</v>
      </c>
      <c r="R34" s="14">
        <f t="shared" si="9"/>
        <v>4533</v>
      </c>
      <c r="S34" s="14">
        <f t="shared" si="9"/>
        <v>4622</v>
      </c>
      <c r="T34" s="14">
        <f t="shared" si="9"/>
        <v>4535</v>
      </c>
    </row>
    <row r="35" spans="1:20" ht="14.25" customHeight="1">
      <c r="A35" s="8" t="s">
        <v>55</v>
      </c>
      <c r="B35" s="11">
        <f t="shared" ref="B35:J35" si="10">ROUND(B34/B31%,2)</f>
        <v>6.82</v>
      </c>
      <c r="C35" s="11">
        <f t="shared" si="10"/>
        <v>6.83</v>
      </c>
      <c r="D35" s="11">
        <f t="shared" si="10"/>
        <v>6.61</v>
      </c>
      <c r="E35" s="11">
        <f t="shared" si="10"/>
        <v>6.3</v>
      </c>
      <c r="F35" s="11">
        <f t="shared" si="10"/>
        <v>6.53</v>
      </c>
      <c r="G35" s="11">
        <f t="shared" si="10"/>
        <v>6.2</v>
      </c>
      <c r="H35" s="11">
        <f t="shared" si="10"/>
        <v>5.92</v>
      </c>
      <c r="I35" s="11">
        <f t="shared" si="10"/>
        <v>6.43</v>
      </c>
      <c r="J35" s="11">
        <f t="shared" si="10"/>
        <v>5.91</v>
      </c>
      <c r="K35" s="8" t="s">
        <v>55</v>
      </c>
      <c r="L35" s="11">
        <f t="shared" ref="L35:T35" si="11">ROUND(L34/L31%,2)</f>
        <v>5.91</v>
      </c>
      <c r="M35" s="11">
        <f t="shared" si="11"/>
        <v>5.58</v>
      </c>
      <c r="N35" s="11">
        <f t="shared" si="11"/>
        <v>5.67</v>
      </c>
      <c r="O35" s="11">
        <f t="shared" si="11"/>
        <v>5.63</v>
      </c>
      <c r="P35" s="11">
        <f t="shared" si="11"/>
        <v>5.42</v>
      </c>
      <c r="Q35" s="11">
        <f t="shared" si="11"/>
        <v>5.21</v>
      </c>
      <c r="R35" s="11">
        <f t="shared" si="11"/>
        <v>5.73</v>
      </c>
      <c r="S35" s="11">
        <f t="shared" si="11"/>
        <v>5.51</v>
      </c>
      <c r="T35" s="11">
        <f t="shared" si="11"/>
        <v>5.42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 t="s">
        <v>548</v>
      </c>
      <c r="D39" s="16" t="s">
        <v>548</v>
      </c>
      <c r="E39" s="17" t="s">
        <v>548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 t="s">
        <v>548</v>
      </c>
      <c r="E40" s="19" t="s">
        <v>548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162917</v>
      </c>
      <c r="D41" s="16">
        <v>79065</v>
      </c>
      <c r="E41" s="17">
        <v>83852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0.48499999999999999</v>
      </c>
      <c r="E42" s="19">
        <f>ROUND(E41/C41,3)</f>
        <v>0.51500000000000001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 t="s">
        <v>548</v>
      </c>
      <c r="D43" s="16" t="s">
        <v>548</v>
      </c>
      <c r="E43" s="17" t="s">
        <v>548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 t="s">
        <v>548</v>
      </c>
      <c r="D44" s="18" t="s">
        <v>548</v>
      </c>
      <c r="E44" s="19" t="s">
        <v>548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&amp;C- 165 -</oddFooter>
    <firstFooter>&amp;C- 164 -</firstFooter>
  </headerFooter>
  <drawing r:id="rId2"/>
</worksheet>
</file>

<file path=xl/worksheets/sheet39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294</v>
      </c>
      <c r="B1" s="2"/>
      <c r="C1" s="2"/>
      <c r="D1" s="2"/>
      <c r="E1" s="2"/>
      <c r="F1" s="2" t="s">
        <v>295</v>
      </c>
      <c r="G1" s="2"/>
      <c r="H1" s="2"/>
      <c r="I1" s="2"/>
      <c r="J1" s="2"/>
      <c r="K1" s="2" t="s">
        <v>297</v>
      </c>
      <c r="L1" s="2"/>
      <c r="M1" s="2"/>
      <c r="N1" s="2"/>
      <c r="O1" s="2"/>
      <c r="P1" s="2" t="s">
        <v>246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296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298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1792</v>
      </c>
      <c r="C7" s="13">
        <v>2241</v>
      </c>
      <c r="D7" s="13">
        <v>2327</v>
      </c>
      <c r="E7" s="13">
        <v>2483</v>
      </c>
      <c r="F7" s="13">
        <v>2458</v>
      </c>
      <c r="G7" s="13">
        <v>2427</v>
      </c>
      <c r="H7" s="13">
        <v>2526</v>
      </c>
      <c r="I7" s="13">
        <f t="shared" ref="I7:I30" si="0">ROUND(AVERAGE(B7:F7),0)</f>
        <v>2260</v>
      </c>
      <c r="J7" s="13">
        <f t="shared" ref="J7:J30" si="1">ROUND(AVERAGE(B7:H7),0)</f>
        <v>2322</v>
      </c>
      <c r="K7" s="6" t="s">
        <v>27</v>
      </c>
      <c r="L7" s="13">
        <v>2251</v>
      </c>
      <c r="M7" s="13">
        <v>2841</v>
      </c>
      <c r="N7" s="13">
        <v>2826</v>
      </c>
      <c r="O7" s="13">
        <v>3005</v>
      </c>
      <c r="P7" s="13">
        <v>3144</v>
      </c>
      <c r="Q7" s="13">
        <v>3074</v>
      </c>
      <c r="R7" s="13">
        <v>3096</v>
      </c>
      <c r="S7" s="13">
        <f t="shared" ref="S7:S30" si="2">ROUND(AVERAGE(L7:P7),0)</f>
        <v>2813</v>
      </c>
      <c r="T7" s="13">
        <f t="shared" ref="T7:T30" si="3">ROUND(AVERAGE(L7:R7),0)</f>
        <v>2891</v>
      </c>
    </row>
    <row r="8" spans="1:20" ht="14.25" customHeight="1">
      <c r="A8" s="7" t="s">
        <v>28</v>
      </c>
      <c r="B8" s="14">
        <v>1115</v>
      </c>
      <c r="C8" s="14">
        <v>1874</v>
      </c>
      <c r="D8" s="14">
        <v>1879</v>
      </c>
      <c r="E8" s="14">
        <v>2023</v>
      </c>
      <c r="F8" s="14">
        <v>1954</v>
      </c>
      <c r="G8" s="14">
        <v>2228</v>
      </c>
      <c r="H8" s="14">
        <v>1945</v>
      </c>
      <c r="I8" s="14">
        <f t="shared" si="0"/>
        <v>1769</v>
      </c>
      <c r="J8" s="14">
        <f t="shared" si="1"/>
        <v>1860</v>
      </c>
      <c r="K8" s="7" t="s">
        <v>28</v>
      </c>
      <c r="L8" s="14">
        <v>1369</v>
      </c>
      <c r="M8" s="14">
        <v>2279</v>
      </c>
      <c r="N8" s="14">
        <v>2350</v>
      </c>
      <c r="O8" s="14">
        <v>2515</v>
      </c>
      <c r="P8" s="14">
        <v>2691</v>
      </c>
      <c r="Q8" s="14">
        <v>2796</v>
      </c>
      <c r="R8" s="14">
        <v>2365</v>
      </c>
      <c r="S8" s="14">
        <f t="shared" si="2"/>
        <v>2241</v>
      </c>
      <c r="T8" s="14">
        <f t="shared" si="3"/>
        <v>2338</v>
      </c>
    </row>
    <row r="9" spans="1:20" ht="14.25" customHeight="1">
      <c r="A9" s="7" t="s">
        <v>29</v>
      </c>
      <c r="B9" s="14">
        <v>772</v>
      </c>
      <c r="C9" s="14">
        <v>1264</v>
      </c>
      <c r="D9" s="14">
        <v>1323</v>
      </c>
      <c r="E9" s="14">
        <v>1408</v>
      </c>
      <c r="F9" s="14">
        <v>1498</v>
      </c>
      <c r="G9" s="14">
        <v>2080</v>
      </c>
      <c r="H9" s="14">
        <v>1452</v>
      </c>
      <c r="I9" s="14">
        <f t="shared" si="0"/>
        <v>1253</v>
      </c>
      <c r="J9" s="14">
        <f t="shared" si="1"/>
        <v>1400</v>
      </c>
      <c r="K9" s="7" t="s">
        <v>29</v>
      </c>
      <c r="L9" s="14">
        <v>985</v>
      </c>
      <c r="M9" s="14">
        <v>1750</v>
      </c>
      <c r="N9" s="14">
        <v>1722</v>
      </c>
      <c r="O9" s="14">
        <v>1874</v>
      </c>
      <c r="P9" s="14">
        <v>2081</v>
      </c>
      <c r="Q9" s="14">
        <v>2446</v>
      </c>
      <c r="R9" s="14">
        <v>1790</v>
      </c>
      <c r="S9" s="14">
        <f t="shared" si="2"/>
        <v>1682</v>
      </c>
      <c r="T9" s="14">
        <f t="shared" si="3"/>
        <v>1807</v>
      </c>
    </row>
    <row r="10" spans="1:20" ht="14.25" customHeight="1">
      <c r="A10" s="7" t="s">
        <v>30</v>
      </c>
      <c r="B10" s="14">
        <v>666</v>
      </c>
      <c r="C10" s="14">
        <v>1031</v>
      </c>
      <c r="D10" s="14">
        <v>919</v>
      </c>
      <c r="E10" s="14">
        <v>1074</v>
      </c>
      <c r="F10" s="14">
        <v>1152</v>
      </c>
      <c r="G10" s="14">
        <v>1609</v>
      </c>
      <c r="H10" s="14">
        <v>1149</v>
      </c>
      <c r="I10" s="14">
        <f t="shared" si="0"/>
        <v>968</v>
      </c>
      <c r="J10" s="14">
        <f t="shared" si="1"/>
        <v>1086</v>
      </c>
      <c r="K10" s="7" t="s">
        <v>30</v>
      </c>
      <c r="L10" s="14">
        <v>732</v>
      </c>
      <c r="M10" s="14">
        <v>1402</v>
      </c>
      <c r="N10" s="14">
        <v>1318</v>
      </c>
      <c r="O10" s="14">
        <v>1478</v>
      </c>
      <c r="P10" s="14">
        <v>1561</v>
      </c>
      <c r="Q10" s="14">
        <v>1915</v>
      </c>
      <c r="R10" s="14">
        <v>1420</v>
      </c>
      <c r="S10" s="14">
        <f t="shared" si="2"/>
        <v>1298</v>
      </c>
      <c r="T10" s="14">
        <f t="shared" si="3"/>
        <v>1404</v>
      </c>
    </row>
    <row r="11" spans="1:20" ht="14.25" customHeight="1">
      <c r="A11" s="7" t="s">
        <v>31</v>
      </c>
      <c r="B11" s="14">
        <v>832</v>
      </c>
      <c r="C11" s="14">
        <v>1030</v>
      </c>
      <c r="D11" s="14">
        <v>969</v>
      </c>
      <c r="E11" s="14">
        <v>1071</v>
      </c>
      <c r="F11" s="14">
        <v>1118</v>
      </c>
      <c r="G11" s="14">
        <v>1344</v>
      </c>
      <c r="H11" s="14">
        <v>1072</v>
      </c>
      <c r="I11" s="14">
        <f t="shared" si="0"/>
        <v>1004</v>
      </c>
      <c r="J11" s="14">
        <f t="shared" si="1"/>
        <v>1062</v>
      </c>
      <c r="K11" s="7" t="s">
        <v>31</v>
      </c>
      <c r="L11" s="14">
        <v>686</v>
      </c>
      <c r="M11" s="14">
        <v>1111</v>
      </c>
      <c r="N11" s="14">
        <v>1084</v>
      </c>
      <c r="O11" s="14">
        <v>1233</v>
      </c>
      <c r="P11" s="14">
        <v>1325</v>
      </c>
      <c r="Q11" s="14">
        <v>1562</v>
      </c>
      <c r="R11" s="14">
        <v>1171</v>
      </c>
      <c r="S11" s="14">
        <f t="shared" si="2"/>
        <v>1088</v>
      </c>
      <c r="T11" s="14">
        <f t="shared" si="3"/>
        <v>1167</v>
      </c>
    </row>
    <row r="12" spans="1:20" ht="14.25" customHeight="1">
      <c r="A12" s="8" t="s">
        <v>32</v>
      </c>
      <c r="B12" s="15">
        <v>1798</v>
      </c>
      <c r="C12" s="15">
        <v>1654</v>
      </c>
      <c r="D12" s="15">
        <v>1602</v>
      </c>
      <c r="E12" s="15">
        <v>1694</v>
      </c>
      <c r="F12" s="15">
        <v>1742</v>
      </c>
      <c r="G12" s="15">
        <v>1763</v>
      </c>
      <c r="H12" s="15">
        <v>1331</v>
      </c>
      <c r="I12" s="15">
        <f t="shared" si="0"/>
        <v>1698</v>
      </c>
      <c r="J12" s="15">
        <f t="shared" si="1"/>
        <v>1655</v>
      </c>
      <c r="K12" s="8" t="s">
        <v>32</v>
      </c>
      <c r="L12" s="15">
        <v>1002</v>
      </c>
      <c r="M12" s="15">
        <v>1164</v>
      </c>
      <c r="N12" s="15">
        <v>1192</v>
      </c>
      <c r="O12" s="15">
        <v>1193</v>
      </c>
      <c r="P12" s="15">
        <v>1218</v>
      </c>
      <c r="Q12" s="15">
        <v>1384</v>
      </c>
      <c r="R12" s="15">
        <v>1138</v>
      </c>
      <c r="S12" s="15">
        <f t="shared" si="2"/>
        <v>1154</v>
      </c>
      <c r="T12" s="15">
        <f t="shared" si="3"/>
        <v>1184</v>
      </c>
    </row>
    <row r="13" spans="1:20" ht="14.25" customHeight="1">
      <c r="A13" s="6" t="s">
        <v>33</v>
      </c>
      <c r="B13" s="13">
        <v>3483</v>
      </c>
      <c r="C13" s="13">
        <v>3195</v>
      </c>
      <c r="D13" s="13">
        <v>3228</v>
      </c>
      <c r="E13" s="13">
        <v>3246</v>
      </c>
      <c r="F13" s="13">
        <v>3142</v>
      </c>
      <c r="G13" s="13">
        <v>2432</v>
      </c>
      <c r="H13" s="13">
        <v>1663</v>
      </c>
      <c r="I13" s="13">
        <f t="shared" si="0"/>
        <v>3259</v>
      </c>
      <c r="J13" s="13">
        <f t="shared" si="1"/>
        <v>2913</v>
      </c>
      <c r="K13" s="6" t="s">
        <v>33</v>
      </c>
      <c r="L13" s="13">
        <v>2106</v>
      </c>
      <c r="M13" s="13">
        <v>1953</v>
      </c>
      <c r="N13" s="13">
        <v>1882</v>
      </c>
      <c r="O13" s="13">
        <v>1923</v>
      </c>
      <c r="P13" s="13">
        <v>1952</v>
      </c>
      <c r="Q13" s="13">
        <v>1714</v>
      </c>
      <c r="R13" s="13">
        <v>1298</v>
      </c>
      <c r="S13" s="13">
        <f t="shared" si="2"/>
        <v>1963</v>
      </c>
      <c r="T13" s="13">
        <f t="shared" si="3"/>
        <v>1833</v>
      </c>
    </row>
    <row r="14" spans="1:20" ht="14.25" customHeight="1">
      <c r="A14" s="7" t="s">
        <v>34</v>
      </c>
      <c r="B14" s="14">
        <v>3211</v>
      </c>
      <c r="C14" s="14">
        <v>3471</v>
      </c>
      <c r="D14" s="14">
        <v>3612</v>
      </c>
      <c r="E14" s="14">
        <v>3431</v>
      </c>
      <c r="F14" s="14">
        <v>3587</v>
      </c>
      <c r="G14" s="14">
        <v>2645</v>
      </c>
      <c r="H14" s="14">
        <v>2055</v>
      </c>
      <c r="I14" s="14">
        <f t="shared" si="0"/>
        <v>3462</v>
      </c>
      <c r="J14" s="14">
        <f t="shared" si="1"/>
        <v>3145</v>
      </c>
      <c r="K14" s="7" t="s">
        <v>34</v>
      </c>
      <c r="L14" s="14">
        <v>3662</v>
      </c>
      <c r="M14" s="14">
        <v>3453</v>
      </c>
      <c r="N14" s="14">
        <v>3340</v>
      </c>
      <c r="O14" s="14">
        <v>3262</v>
      </c>
      <c r="P14" s="14">
        <v>3368</v>
      </c>
      <c r="Q14" s="14">
        <v>2418</v>
      </c>
      <c r="R14" s="14">
        <v>1648</v>
      </c>
      <c r="S14" s="14">
        <f t="shared" si="2"/>
        <v>3417</v>
      </c>
      <c r="T14" s="14">
        <f t="shared" si="3"/>
        <v>3022</v>
      </c>
    </row>
    <row r="15" spans="1:20" ht="14.25" customHeight="1">
      <c r="A15" s="7" t="s">
        <v>35</v>
      </c>
      <c r="B15" s="14">
        <v>2757</v>
      </c>
      <c r="C15" s="14">
        <v>2605</v>
      </c>
      <c r="D15" s="14">
        <v>2951</v>
      </c>
      <c r="E15" s="14">
        <v>2925</v>
      </c>
      <c r="F15" s="14">
        <v>3012</v>
      </c>
      <c r="G15" s="14">
        <v>3299</v>
      </c>
      <c r="H15" s="14">
        <v>2500</v>
      </c>
      <c r="I15" s="14">
        <f t="shared" si="0"/>
        <v>2850</v>
      </c>
      <c r="J15" s="14">
        <f t="shared" si="1"/>
        <v>2864</v>
      </c>
      <c r="K15" s="7" t="s">
        <v>35</v>
      </c>
      <c r="L15" s="14">
        <v>3462</v>
      </c>
      <c r="M15" s="14">
        <v>3588</v>
      </c>
      <c r="N15" s="14">
        <v>3428</v>
      </c>
      <c r="O15" s="14">
        <v>3394</v>
      </c>
      <c r="P15" s="14">
        <v>3596</v>
      </c>
      <c r="Q15" s="14">
        <v>3386</v>
      </c>
      <c r="R15" s="14">
        <v>2039</v>
      </c>
      <c r="S15" s="14">
        <f t="shared" si="2"/>
        <v>3494</v>
      </c>
      <c r="T15" s="14">
        <f t="shared" si="3"/>
        <v>3270</v>
      </c>
    </row>
    <row r="16" spans="1:20" ht="14.25" customHeight="1">
      <c r="A16" s="7" t="s">
        <v>36</v>
      </c>
      <c r="B16" s="14">
        <v>3168</v>
      </c>
      <c r="C16" s="14">
        <v>3139</v>
      </c>
      <c r="D16" s="14">
        <v>3132</v>
      </c>
      <c r="E16" s="14">
        <v>3155</v>
      </c>
      <c r="F16" s="14">
        <v>2987</v>
      </c>
      <c r="G16" s="14">
        <v>3310</v>
      </c>
      <c r="H16" s="14">
        <v>2767</v>
      </c>
      <c r="I16" s="14">
        <f t="shared" si="0"/>
        <v>3116</v>
      </c>
      <c r="J16" s="14">
        <f t="shared" si="1"/>
        <v>3094</v>
      </c>
      <c r="K16" s="7" t="s">
        <v>36</v>
      </c>
      <c r="L16" s="14">
        <v>3412</v>
      </c>
      <c r="M16" s="14">
        <v>3465</v>
      </c>
      <c r="N16" s="14">
        <v>3570</v>
      </c>
      <c r="O16" s="14">
        <v>3278</v>
      </c>
      <c r="P16" s="14">
        <v>3177</v>
      </c>
      <c r="Q16" s="14">
        <v>3458</v>
      </c>
      <c r="R16" s="14">
        <v>2657</v>
      </c>
      <c r="S16" s="14">
        <f t="shared" si="2"/>
        <v>3380</v>
      </c>
      <c r="T16" s="14">
        <f t="shared" si="3"/>
        <v>3288</v>
      </c>
    </row>
    <row r="17" spans="1:20" ht="14.25" customHeight="1">
      <c r="A17" s="7" t="s">
        <v>37</v>
      </c>
      <c r="B17" s="14">
        <v>3236</v>
      </c>
      <c r="C17" s="14">
        <v>3243</v>
      </c>
      <c r="D17" s="14">
        <v>3437</v>
      </c>
      <c r="E17" s="14">
        <v>3304</v>
      </c>
      <c r="F17" s="14">
        <v>3313</v>
      </c>
      <c r="G17" s="14">
        <v>3677</v>
      </c>
      <c r="H17" s="14">
        <v>3458</v>
      </c>
      <c r="I17" s="14">
        <f t="shared" si="0"/>
        <v>3307</v>
      </c>
      <c r="J17" s="14">
        <f t="shared" si="1"/>
        <v>3381</v>
      </c>
      <c r="K17" s="7" t="s">
        <v>37</v>
      </c>
      <c r="L17" s="14">
        <v>3187</v>
      </c>
      <c r="M17" s="14">
        <v>3311</v>
      </c>
      <c r="N17" s="14">
        <v>3476</v>
      </c>
      <c r="O17" s="14">
        <v>3397</v>
      </c>
      <c r="P17" s="14">
        <v>3393</v>
      </c>
      <c r="Q17" s="14">
        <v>3297</v>
      </c>
      <c r="R17" s="14">
        <v>3057</v>
      </c>
      <c r="S17" s="14">
        <f t="shared" si="2"/>
        <v>3353</v>
      </c>
      <c r="T17" s="14">
        <f t="shared" si="3"/>
        <v>3303</v>
      </c>
    </row>
    <row r="18" spans="1:20" ht="14.25" customHeight="1">
      <c r="A18" s="8" t="s">
        <v>38</v>
      </c>
      <c r="B18" s="15">
        <v>3052</v>
      </c>
      <c r="C18" s="15">
        <v>3074</v>
      </c>
      <c r="D18" s="15">
        <v>3192</v>
      </c>
      <c r="E18" s="15">
        <v>3158</v>
      </c>
      <c r="F18" s="15">
        <v>2995</v>
      </c>
      <c r="G18" s="15">
        <v>3687</v>
      </c>
      <c r="H18" s="15">
        <v>3432</v>
      </c>
      <c r="I18" s="15">
        <f t="shared" si="0"/>
        <v>3094</v>
      </c>
      <c r="J18" s="15">
        <f t="shared" si="1"/>
        <v>3227</v>
      </c>
      <c r="K18" s="8" t="s">
        <v>38</v>
      </c>
      <c r="L18" s="15">
        <v>3271</v>
      </c>
      <c r="M18" s="15">
        <v>3347</v>
      </c>
      <c r="N18" s="15">
        <v>3333</v>
      </c>
      <c r="O18" s="15">
        <v>3313</v>
      </c>
      <c r="P18" s="15">
        <v>3517</v>
      </c>
      <c r="Q18" s="15">
        <v>3339</v>
      </c>
      <c r="R18" s="15">
        <v>2928</v>
      </c>
      <c r="S18" s="15">
        <f t="shared" si="2"/>
        <v>3356</v>
      </c>
      <c r="T18" s="15">
        <f t="shared" si="3"/>
        <v>3293</v>
      </c>
    </row>
    <row r="19" spans="1:20" ht="14.25" customHeight="1">
      <c r="A19" s="6" t="s">
        <v>39</v>
      </c>
      <c r="B19" s="13">
        <v>2801</v>
      </c>
      <c r="C19" s="13">
        <v>2837</v>
      </c>
      <c r="D19" s="13">
        <v>2993</v>
      </c>
      <c r="E19" s="13">
        <v>2841</v>
      </c>
      <c r="F19" s="13">
        <v>2786</v>
      </c>
      <c r="G19" s="13">
        <v>3361</v>
      </c>
      <c r="H19" s="13">
        <v>3246</v>
      </c>
      <c r="I19" s="13">
        <f t="shared" si="0"/>
        <v>2852</v>
      </c>
      <c r="J19" s="13">
        <f t="shared" si="1"/>
        <v>2981</v>
      </c>
      <c r="K19" s="6" t="s">
        <v>39</v>
      </c>
      <c r="L19" s="13">
        <v>3149</v>
      </c>
      <c r="M19" s="13">
        <v>2981</v>
      </c>
      <c r="N19" s="13">
        <v>2973</v>
      </c>
      <c r="O19" s="13">
        <v>3019</v>
      </c>
      <c r="P19" s="13">
        <v>3117</v>
      </c>
      <c r="Q19" s="13">
        <v>3380</v>
      </c>
      <c r="R19" s="13">
        <v>3110</v>
      </c>
      <c r="S19" s="13">
        <f t="shared" si="2"/>
        <v>3048</v>
      </c>
      <c r="T19" s="13">
        <f t="shared" si="3"/>
        <v>3104</v>
      </c>
    </row>
    <row r="20" spans="1:20" ht="14.25" customHeight="1">
      <c r="A20" s="7" t="s">
        <v>40</v>
      </c>
      <c r="B20" s="14">
        <v>2920</v>
      </c>
      <c r="C20" s="14">
        <v>3010</v>
      </c>
      <c r="D20" s="14">
        <v>3141</v>
      </c>
      <c r="E20" s="14">
        <v>2919</v>
      </c>
      <c r="F20" s="14">
        <v>3198</v>
      </c>
      <c r="G20" s="14">
        <v>3288</v>
      </c>
      <c r="H20" s="14">
        <v>3391</v>
      </c>
      <c r="I20" s="14">
        <f t="shared" si="0"/>
        <v>3038</v>
      </c>
      <c r="J20" s="14">
        <f t="shared" si="1"/>
        <v>3124</v>
      </c>
      <c r="K20" s="7" t="s">
        <v>40</v>
      </c>
      <c r="L20" s="14">
        <v>3202</v>
      </c>
      <c r="M20" s="14">
        <v>3222</v>
      </c>
      <c r="N20" s="14">
        <v>3139</v>
      </c>
      <c r="O20" s="14">
        <v>3030</v>
      </c>
      <c r="P20" s="14">
        <v>3188</v>
      </c>
      <c r="Q20" s="14">
        <v>3633</v>
      </c>
      <c r="R20" s="14">
        <v>3273</v>
      </c>
      <c r="S20" s="14">
        <f t="shared" si="2"/>
        <v>3156</v>
      </c>
      <c r="T20" s="14">
        <f t="shared" si="3"/>
        <v>3241</v>
      </c>
    </row>
    <row r="21" spans="1:20" ht="14.25" customHeight="1">
      <c r="A21" s="7" t="s">
        <v>41</v>
      </c>
      <c r="B21" s="14">
        <v>3222</v>
      </c>
      <c r="C21" s="14">
        <v>3092</v>
      </c>
      <c r="D21" s="14">
        <v>3161</v>
      </c>
      <c r="E21" s="14">
        <v>2510</v>
      </c>
      <c r="F21" s="14">
        <v>3330</v>
      </c>
      <c r="G21" s="14">
        <v>3667</v>
      </c>
      <c r="H21" s="14">
        <v>3235</v>
      </c>
      <c r="I21" s="14">
        <f t="shared" si="0"/>
        <v>3063</v>
      </c>
      <c r="J21" s="14">
        <f t="shared" si="1"/>
        <v>3174</v>
      </c>
      <c r="K21" s="7" t="s">
        <v>41</v>
      </c>
      <c r="L21" s="14">
        <v>3076</v>
      </c>
      <c r="M21" s="14">
        <v>3374</v>
      </c>
      <c r="N21" s="14">
        <v>3277</v>
      </c>
      <c r="O21" s="14">
        <v>2707</v>
      </c>
      <c r="P21" s="14">
        <v>3252</v>
      </c>
      <c r="Q21" s="14">
        <v>3358</v>
      </c>
      <c r="R21" s="14">
        <v>3367</v>
      </c>
      <c r="S21" s="14">
        <f t="shared" si="2"/>
        <v>3137</v>
      </c>
      <c r="T21" s="14">
        <f t="shared" si="3"/>
        <v>3202</v>
      </c>
    </row>
    <row r="22" spans="1:20" ht="14.25" customHeight="1">
      <c r="A22" s="7" t="s">
        <v>42</v>
      </c>
      <c r="B22" s="14">
        <v>3268</v>
      </c>
      <c r="C22" s="14">
        <v>3203</v>
      </c>
      <c r="D22" s="14">
        <v>3208</v>
      </c>
      <c r="E22" s="14">
        <v>3046</v>
      </c>
      <c r="F22" s="14">
        <v>3319</v>
      </c>
      <c r="G22" s="14">
        <v>3599</v>
      </c>
      <c r="H22" s="14">
        <v>3279</v>
      </c>
      <c r="I22" s="14">
        <f t="shared" si="0"/>
        <v>3209</v>
      </c>
      <c r="J22" s="14">
        <f t="shared" si="1"/>
        <v>3275</v>
      </c>
      <c r="K22" s="7" t="s">
        <v>42</v>
      </c>
      <c r="L22" s="14">
        <v>3124</v>
      </c>
      <c r="M22" s="14">
        <v>3395</v>
      </c>
      <c r="N22" s="14">
        <v>3319</v>
      </c>
      <c r="O22" s="14">
        <v>3328</v>
      </c>
      <c r="P22" s="14">
        <v>3247</v>
      </c>
      <c r="Q22" s="14">
        <v>3371</v>
      </c>
      <c r="R22" s="14">
        <v>3489</v>
      </c>
      <c r="S22" s="14">
        <f t="shared" si="2"/>
        <v>3283</v>
      </c>
      <c r="T22" s="14">
        <f t="shared" si="3"/>
        <v>3325</v>
      </c>
    </row>
    <row r="23" spans="1:20" ht="14.25" customHeight="1">
      <c r="A23" s="7" t="s">
        <v>43</v>
      </c>
      <c r="B23" s="14">
        <v>3264</v>
      </c>
      <c r="C23" s="14">
        <v>3234</v>
      </c>
      <c r="D23" s="14">
        <v>3316</v>
      </c>
      <c r="E23" s="14">
        <v>3038</v>
      </c>
      <c r="F23" s="14">
        <v>3142</v>
      </c>
      <c r="G23" s="14">
        <v>3422</v>
      </c>
      <c r="H23" s="14">
        <v>3148</v>
      </c>
      <c r="I23" s="14">
        <f t="shared" si="0"/>
        <v>3199</v>
      </c>
      <c r="J23" s="14">
        <f t="shared" si="1"/>
        <v>3223</v>
      </c>
      <c r="K23" s="7" t="s">
        <v>43</v>
      </c>
      <c r="L23" s="14">
        <v>3109</v>
      </c>
      <c r="M23" s="14">
        <v>3290</v>
      </c>
      <c r="N23" s="14">
        <v>3131</v>
      </c>
      <c r="O23" s="14">
        <v>3329</v>
      </c>
      <c r="P23" s="14">
        <v>3233</v>
      </c>
      <c r="Q23" s="14">
        <v>3664</v>
      </c>
      <c r="R23" s="14">
        <v>3366</v>
      </c>
      <c r="S23" s="14">
        <f t="shared" si="2"/>
        <v>3218</v>
      </c>
      <c r="T23" s="14">
        <f t="shared" si="3"/>
        <v>3303</v>
      </c>
    </row>
    <row r="24" spans="1:20" ht="14.25" customHeight="1">
      <c r="A24" s="8" t="s">
        <v>44</v>
      </c>
      <c r="B24" s="15">
        <v>3276</v>
      </c>
      <c r="C24" s="15">
        <v>3369</v>
      </c>
      <c r="D24" s="15">
        <v>3448</v>
      </c>
      <c r="E24" s="15">
        <v>3455</v>
      </c>
      <c r="F24" s="15">
        <v>3562</v>
      </c>
      <c r="G24" s="15">
        <v>3569</v>
      </c>
      <c r="H24" s="15">
        <v>3167</v>
      </c>
      <c r="I24" s="15">
        <f t="shared" si="0"/>
        <v>3422</v>
      </c>
      <c r="J24" s="15">
        <f t="shared" si="1"/>
        <v>3407</v>
      </c>
      <c r="K24" s="8" t="s">
        <v>44</v>
      </c>
      <c r="L24" s="15">
        <v>3286</v>
      </c>
      <c r="M24" s="15">
        <v>3080</v>
      </c>
      <c r="N24" s="15">
        <v>3143</v>
      </c>
      <c r="O24" s="15">
        <v>3331</v>
      </c>
      <c r="P24" s="15">
        <v>3252</v>
      </c>
      <c r="Q24" s="15">
        <v>3602</v>
      </c>
      <c r="R24" s="15">
        <v>3392</v>
      </c>
      <c r="S24" s="15">
        <f t="shared" si="2"/>
        <v>3218</v>
      </c>
      <c r="T24" s="15">
        <f t="shared" si="3"/>
        <v>3298</v>
      </c>
    </row>
    <row r="25" spans="1:20" ht="14.25" customHeight="1">
      <c r="A25" s="6" t="s">
        <v>45</v>
      </c>
      <c r="B25" s="13">
        <v>3250</v>
      </c>
      <c r="C25" s="13">
        <v>3260</v>
      </c>
      <c r="D25" s="13">
        <v>3193</v>
      </c>
      <c r="E25" s="13">
        <v>3215</v>
      </c>
      <c r="F25" s="13">
        <v>3466</v>
      </c>
      <c r="G25" s="13">
        <v>3436</v>
      </c>
      <c r="H25" s="13">
        <v>2814</v>
      </c>
      <c r="I25" s="13">
        <f t="shared" si="0"/>
        <v>3277</v>
      </c>
      <c r="J25" s="13">
        <f t="shared" si="1"/>
        <v>3233</v>
      </c>
      <c r="K25" s="6" t="s">
        <v>45</v>
      </c>
      <c r="L25" s="13">
        <v>3576</v>
      </c>
      <c r="M25" s="13">
        <v>3312</v>
      </c>
      <c r="N25" s="13">
        <v>3545</v>
      </c>
      <c r="O25" s="13">
        <v>3507</v>
      </c>
      <c r="P25" s="13">
        <v>3427</v>
      </c>
      <c r="Q25" s="13">
        <v>3525</v>
      </c>
      <c r="R25" s="13">
        <v>3670</v>
      </c>
      <c r="S25" s="13">
        <f t="shared" si="2"/>
        <v>3473</v>
      </c>
      <c r="T25" s="13">
        <f t="shared" si="3"/>
        <v>3509</v>
      </c>
    </row>
    <row r="26" spans="1:20" ht="14.25" customHeight="1">
      <c r="A26" s="7" t="s">
        <v>46</v>
      </c>
      <c r="B26" s="14">
        <v>3032</v>
      </c>
      <c r="C26" s="14">
        <v>2913</v>
      </c>
      <c r="D26" s="14">
        <v>3332</v>
      </c>
      <c r="E26" s="14">
        <v>3105</v>
      </c>
      <c r="F26" s="14">
        <v>3291</v>
      </c>
      <c r="G26" s="14">
        <v>2817</v>
      </c>
      <c r="H26" s="14">
        <v>2477</v>
      </c>
      <c r="I26" s="14">
        <f t="shared" si="0"/>
        <v>3135</v>
      </c>
      <c r="J26" s="14">
        <f t="shared" si="1"/>
        <v>2995</v>
      </c>
      <c r="K26" s="7" t="s">
        <v>46</v>
      </c>
      <c r="L26" s="14">
        <v>3543</v>
      </c>
      <c r="M26" s="14">
        <v>3126</v>
      </c>
      <c r="N26" s="14">
        <v>3466</v>
      </c>
      <c r="O26" s="14">
        <v>3666</v>
      </c>
      <c r="P26" s="14">
        <v>3354</v>
      </c>
      <c r="Q26" s="14">
        <v>3664</v>
      </c>
      <c r="R26" s="14">
        <v>3607</v>
      </c>
      <c r="S26" s="14">
        <f t="shared" si="2"/>
        <v>3431</v>
      </c>
      <c r="T26" s="14">
        <f t="shared" si="3"/>
        <v>3489</v>
      </c>
    </row>
    <row r="27" spans="1:20" ht="14.25" customHeight="1">
      <c r="A27" s="7" t="s">
        <v>47</v>
      </c>
      <c r="B27" s="14">
        <v>2822</v>
      </c>
      <c r="C27" s="14">
        <v>2828</v>
      </c>
      <c r="D27" s="14">
        <v>2723</v>
      </c>
      <c r="E27" s="14">
        <v>2786</v>
      </c>
      <c r="F27" s="14">
        <v>3017</v>
      </c>
      <c r="G27" s="14">
        <v>2679</v>
      </c>
      <c r="H27" s="14">
        <v>2896</v>
      </c>
      <c r="I27" s="14">
        <f t="shared" si="0"/>
        <v>2835</v>
      </c>
      <c r="J27" s="14">
        <f t="shared" si="1"/>
        <v>2822</v>
      </c>
      <c r="K27" s="7" t="s">
        <v>47</v>
      </c>
      <c r="L27" s="14">
        <v>3278</v>
      </c>
      <c r="M27" s="14">
        <v>3292</v>
      </c>
      <c r="N27" s="14">
        <v>3588</v>
      </c>
      <c r="O27" s="14">
        <v>3392</v>
      </c>
      <c r="P27" s="14">
        <v>3385</v>
      </c>
      <c r="Q27" s="14">
        <v>3524</v>
      </c>
      <c r="R27" s="14">
        <v>3314</v>
      </c>
      <c r="S27" s="14">
        <f t="shared" si="2"/>
        <v>3387</v>
      </c>
      <c r="T27" s="14">
        <f t="shared" si="3"/>
        <v>3396</v>
      </c>
    </row>
    <row r="28" spans="1:20" ht="14.25" customHeight="1">
      <c r="A28" s="7" t="s">
        <v>48</v>
      </c>
      <c r="B28" s="14">
        <v>2788</v>
      </c>
      <c r="C28" s="14">
        <v>2876</v>
      </c>
      <c r="D28" s="14">
        <v>2889</v>
      </c>
      <c r="E28" s="14">
        <v>2861</v>
      </c>
      <c r="F28" s="14">
        <v>2847</v>
      </c>
      <c r="G28" s="14">
        <v>2751</v>
      </c>
      <c r="H28" s="14">
        <v>2808</v>
      </c>
      <c r="I28" s="14">
        <f t="shared" si="0"/>
        <v>2852</v>
      </c>
      <c r="J28" s="14">
        <f t="shared" si="1"/>
        <v>2831</v>
      </c>
      <c r="K28" s="7" t="s">
        <v>48</v>
      </c>
      <c r="L28" s="14">
        <v>3172</v>
      </c>
      <c r="M28" s="14">
        <v>3203</v>
      </c>
      <c r="N28" s="14">
        <v>3250</v>
      </c>
      <c r="O28" s="14">
        <v>3376</v>
      </c>
      <c r="P28" s="14">
        <v>3602</v>
      </c>
      <c r="Q28" s="14">
        <v>3407</v>
      </c>
      <c r="R28" s="14">
        <v>3311</v>
      </c>
      <c r="S28" s="14">
        <f t="shared" si="2"/>
        <v>3321</v>
      </c>
      <c r="T28" s="14">
        <f t="shared" si="3"/>
        <v>3332</v>
      </c>
    </row>
    <row r="29" spans="1:20" ht="14.25" customHeight="1">
      <c r="A29" s="7" t="s">
        <v>49</v>
      </c>
      <c r="B29" s="14">
        <v>2722</v>
      </c>
      <c r="C29" s="14">
        <v>2894</v>
      </c>
      <c r="D29" s="14">
        <v>2884</v>
      </c>
      <c r="E29" s="14">
        <v>2382</v>
      </c>
      <c r="F29" s="14">
        <v>2872</v>
      </c>
      <c r="G29" s="14">
        <v>2866</v>
      </c>
      <c r="H29" s="14">
        <v>2608</v>
      </c>
      <c r="I29" s="14">
        <f t="shared" si="0"/>
        <v>2751</v>
      </c>
      <c r="J29" s="14">
        <f t="shared" si="1"/>
        <v>2747</v>
      </c>
      <c r="K29" s="7" t="s">
        <v>49</v>
      </c>
      <c r="L29" s="14">
        <v>3320</v>
      </c>
      <c r="M29" s="14">
        <v>3412</v>
      </c>
      <c r="N29" s="14">
        <v>3489</v>
      </c>
      <c r="O29" s="14">
        <v>3286</v>
      </c>
      <c r="P29" s="14">
        <v>3610</v>
      </c>
      <c r="Q29" s="14">
        <v>3573</v>
      </c>
      <c r="R29" s="14">
        <v>3155</v>
      </c>
      <c r="S29" s="14">
        <f t="shared" si="2"/>
        <v>3423</v>
      </c>
      <c r="T29" s="14">
        <f t="shared" si="3"/>
        <v>3406</v>
      </c>
    </row>
    <row r="30" spans="1:20" ht="14.25" customHeight="1">
      <c r="A30" s="8" t="s">
        <v>50</v>
      </c>
      <c r="B30" s="15">
        <v>2594</v>
      </c>
      <c r="C30" s="15">
        <v>2660</v>
      </c>
      <c r="D30" s="15">
        <v>2735</v>
      </c>
      <c r="E30" s="15">
        <v>2132</v>
      </c>
      <c r="F30" s="15">
        <v>2887</v>
      </c>
      <c r="G30" s="15">
        <v>2555</v>
      </c>
      <c r="H30" s="15">
        <v>2188</v>
      </c>
      <c r="I30" s="15">
        <f t="shared" si="0"/>
        <v>2602</v>
      </c>
      <c r="J30" s="15">
        <f t="shared" si="1"/>
        <v>2536</v>
      </c>
      <c r="K30" s="8" t="s">
        <v>50</v>
      </c>
      <c r="L30" s="15">
        <v>2935</v>
      </c>
      <c r="M30" s="15">
        <v>3277</v>
      </c>
      <c r="N30" s="15">
        <v>3232</v>
      </c>
      <c r="O30" s="15">
        <v>3504</v>
      </c>
      <c r="P30" s="15">
        <v>3459</v>
      </c>
      <c r="Q30" s="15">
        <v>3099</v>
      </c>
      <c r="R30" s="15">
        <v>2528</v>
      </c>
      <c r="S30" s="15">
        <f t="shared" si="2"/>
        <v>3281</v>
      </c>
      <c r="T30" s="15">
        <f t="shared" si="3"/>
        <v>3148</v>
      </c>
    </row>
    <row r="31" spans="1:20" ht="14.25" customHeight="1">
      <c r="A31" s="6" t="s">
        <v>51</v>
      </c>
      <c r="B31" s="13">
        <f t="shared" ref="B31:J31" si="4">SUM(B7:B30)</f>
        <v>61841</v>
      </c>
      <c r="C31" s="13">
        <f t="shared" si="4"/>
        <v>63997</v>
      </c>
      <c r="D31" s="13">
        <f t="shared" si="4"/>
        <v>65594</v>
      </c>
      <c r="E31" s="13">
        <f t="shared" si="4"/>
        <v>63262</v>
      </c>
      <c r="F31" s="13">
        <f t="shared" si="4"/>
        <v>66675</v>
      </c>
      <c r="G31" s="13">
        <f t="shared" si="4"/>
        <v>68511</v>
      </c>
      <c r="H31" s="13">
        <f t="shared" si="4"/>
        <v>60607</v>
      </c>
      <c r="I31" s="13">
        <f t="shared" si="4"/>
        <v>64275</v>
      </c>
      <c r="J31" s="13">
        <f t="shared" si="4"/>
        <v>64357</v>
      </c>
      <c r="K31" s="6" t="s">
        <v>51</v>
      </c>
      <c r="L31" s="13">
        <f t="shared" ref="L31:T31" si="5">SUM(L7:L30)</f>
        <v>64895</v>
      </c>
      <c r="M31" s="13">
        <f t="shared" si="5"/>
        <v>68628</v>
      </c>
      <c r="N31" s="13">
        <f t="shared" si="5"/>
        <v>69073</v>
      </c>
      <c r="O31" s="13">
        <f t="shared" si="5"/>
        <v>69340</v>
      </c>
      <c r="P31" s="13">
        <f t="shared" si="5"/>
        <v>71149</v>
      </c>
      <c r="Q31" s="13">
        <f t="shared" si="5"/>
        <v>72589</v>
      </c>
      <c r="R31" s="13">
        <f t="shared" si="5"/>
        <v>64189</v>
      </c>
      <c r="S31" s="13">
        <f t="shared" si="5"/>
        <v>68615</v>
      </c>
      <c r="T31" s="13">
        <f t="shared" si="5"/>
        <v>68553</v>
      </c>
    </row>
    <row r="32" spans="1:20" ht="14.25" customHeight="1">
      <c r="A32" s="8" t="s">
        <v>52</v>
      </c>
      <c r="B32" s="15">
        <f t="shared" ref="B32:J32" si="6">ROUND(AVERAGE(B7:B30),0)</f>
        <v>2577</v>
      </c>
      <c r="C32" s="15">
        <f t="shared" si="6"/>
        <v>2667</v>
      </c>
      <c r="D32" s="15">
        <f t="shared" si="6"/>
        <v>2733</v>
      </c>
      <c r="E32" s="15">
        <f t="shared" si="6"/>
        <v>2636</v>
      </c>
      <c r="F32" s="15">
        <f t="shared" si="6"/>
        <v>2778</v>
      </c>
      <c r="G32" s="15">
        <f t="shared" si="6"/>
        <v>2855</v>
      </c>
      <c r="H32" s="15">
        <f t="shared" si="6"/>
        <v>2525</v>
      </c>
      <c r="I32" s="15">
        <f t="shared" si="6"/>
        <v>2678</v>
      </c>
      <c r="J32" s="15">
        <f t="shared" si="6"/>
        <v>2682</v>
      </c>
      <c r="K32" s="8" t="s">
        <v>52</v>
      </c>
      <c r="L32" s="15">
        <f t="shared" ref="L32:T32" si="7">ROUND(AVERAGE(L7:L30),0)</f>
        <v>2704</v>
      </c>
      <c r="M32" s="15">
        <f t="shared" si="7"/>
        <v>2860</v>
      </c>
      <c r="N32" s="15">
        <f t="shared" si="7"/>
        <v>2878</v>
      </c>
      <c r="O32" s="15">
        <f t="shared" si="7"/>
        <v>2889</v>
      </c>
      <c r="P32" s="15">
        <f t="shared" si="7"/>
        <v>2965</v>
      </c>
      <c r="Q32" s="15">
        <f t="shared" si="7"/>
        <v>3025</v>
      </c>
      <c r="R32" s="15">
        <f t="shared" si="7"/>
        <v>2675</v>
      </c>
      <c r="S32" s="15">
        <f t="shared" si="7"/>
        <v>2859</v>
      </c>
      <c r="T32" s="15">
        <f t="shared" si="7"/>
        <v>2856</v>
      </c>
    </row>
    <row r="33" spans="1:20" ht="14.25" customHeight="1">
      <c r="A33" s="6" t="s">
        <v>53</v>
      </c>
      <c r="B33" s="6" t="str">
        <f>A13</f>
        <v>06~07시</v>
      </c>
      <c r="C33" s="6" t="str">
        <f>A14</f>
        <v>07~08시</v>
      </c>
      <c r="D33" s="6" t="str">
        <f>A14</f>
        <v>07~08시</v>
      </c>
      <c r="E33" s="6" t="str">
        <f>A24</f>
        <v>17~18시</v>
      </c>
      <c r="F33" s="6" t="str">
        <f>A14</f>
        <v>07~08시</v>
      </c>
      <c r="G33" s="6" t="str">
        <f>A18</f>
        <v>11~12시</v>
      </c>
      <c r="H33" s="6" t="str">
        <f>A17</f>
        <v>10~11시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K15</f>
        <v>08~09시</v>
      </c>
      <c r="N33" s="6" t="str">
        <f>K27</f>
        <v>20~21시</v>
      </c>
      <c r="O33" s="6" t="str">
        <f>K26</f>
        <v>19~20시</v>
      </c>
      <c r="P33" s="6" t="str">
        <f>K29</f>
        <v>22~23시</v>
      </c>
      <c r="Q33" s="6" t="str">
        <f>K23</f>
        <v>16~17시</v>
      </c>
      <c r="R33" s="6" t="str">
        <f>K25</f>
        <v>18~19시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3483</v>
      </c>
      <c r="C34" s="14">
        <f t="shared" si="8"/>
        <v>3471</v>
      </c>
      <c r="D34" s="14">
        <f t="shared" si="8"/>
        <v>3612</v>
      </c>
      <c r="E34" s="14">
        <f t="shared" si="8"/>
        <v>3455</v>
      </c>
      <c r="F34" s="14">
        <f t="shared" si="8"/>
        <v>3587</v>
      </c>
      <c r="G34" s="14">
        <f t="shared" si="8"/>
        <v>3687</v>
      </c>
      <c r="H34" s="14">
        <f t="shared" si="8"/>
        <v>3458</v>
      </c>
      <c r="I34" s="14">
        <f t="shared" si="8"/>
        <v>3462</v>
      </c>
      <c r="J34" s="14">
        <f t="shared" si="8"/>
        <v>3407</v>
      </c>
      <c r="K34" s="7" t="s">
        <v>54</v>
      </c>
      <c r="L34" s="14">
        <f t="shared" ref="L34:T34" si="9">MAX(L7:L30)</f>
        <v>3662</v>
      </c>
      <c r="M34" s="14">
        <f t="shared" si="9"/>
        <v>3588</v>
      </c>
      <c r="N34" s="14">
        <f t="shared" si="9"/>
        <v>3588</v>
      </c>
      <c r="O34" s="14">
        <f t="shared" si="9"/>
        <v>3666</v>
      </c>
      <c r="P34" s="14">
        <f t="shared" si="9"/>
        <v>3610</v>
      </c>
      <c r="Q34" s="14">
        <f t="shared" si="9"/>
        <v>3664</v>
      </c>
      <c r="R34" s="14">
        <f t="shared" si="9"/>
        <v>3670</v>
      </c>
      <c r="S34" s="14">
        <f t="shared" si="9"/>
        <v>3494</v>
      </c>
      <c r="T34" s="14">
        <f t="shared" si="9"/>
        <v>3509</v>
      </c>
    </row>
    <row r="35" spans="1:20" ht="14.25" customHeight="1">
      <c r="A35" s="8" t="s">
        <v>55</v>
      </c>
      <c r="B35" s="11">
        <f t="shared" ref="B35:J35" si="10">ROUND(B34/B31%,2)</f>
        <v>5.63</v>
      </c>
      <c r="C35" s="11">
        <f t="shared" si="10"/>
        <v>5.42</v>
      </c>
      <c r="D35" s="11">
        <f t="shared" si="10"/>
        <v>5.51</v>
      </c>
      <c r="E35" s="11">
        <f t="shared" si="10"/>
        <v>5.46</v>
      </c>
      <c r="F35" s="11">
        <f t="shared" si="10"/>
        <v>5.38</v>
      </c>
      <c r="G35" s="11">
        <f t="shared" si="10"/>
        <v>5.38</v>
      </c>
      <c r="H35" s="11">
        <f t="shared" si="10"/>
        <v>5.71</v>
      </c>
      <c r="I35" s="11">
        <f t="shared" si="10"/>
        <v>5.39</v>
      </c>
      <c r="J35" s="11">
        <f t="shared" si="10"/>
        <v>5.29</v>
      </c>
      <c r="K35" s="8" t="s">
        <v>55</v>
      </c>
      <c r="L35" s="11">
        <f t="shared" ref="L35:T35" si="11">ROUND(L34/L31%,2)</f>
        <v>5.64</v>
      </c>
      <c r="M35" s="11">
        <f t="shared" si="11"/>
        <v>5.23</v>
      </c>
      <c r="N35" s="11">
        <f t="shared" si="11"/>
        <v>5.19</v>
      </c>
      <c r="O35" s="11">
        <f t="shared" si="11"/>
        <v>5.29</v>
      </c>
      <c r="P35" s="11">
        <f t="shared" si="11"/>
        <v>5.07</v>
      </c>
      <c r="Q35" s="11">
        <f t="shared" si="11"/>
        <v>5.05</v>
      </c>
      <c r="R35" s="11">
        <f t="shared" si="11"/>
        <v>5.72</v>
      </c>
      <c r="S35" s="11">
        <f t="shared" si="11"/>
        <v>5.09</v>
      </c>
      <c r="T35" s="11">
        <f t="shared" si="11"/>
        <v>5.12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136363</v>
      </c>
      <c r="D39" s="16">
        <v>67127</v>
      </c>
      <c r="E39" s="17">
        <v>69236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0.49199999999999999</v>
      </c>
      <c r="E40" s="19">
        <f>ROUND(E39/C39,3)</f>
        <v>0.50800000000000001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132890</v>
      </c>
      <c r="D41" s="16">
        <v>64275</v>
      </c>
      <c r="E41" s="17">
        <v>68615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0.48399999999999999</v>
      </c>
      <c r="E42" s="19">
        <f>ROUND(E41/C41,3)</f>
        <v>0.51600000000000001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-3473</v>
      </c>
      <c r="D43" s="16">
        <f>D41-D39</f>
        <v>-2852</v>
      </c>
      <c r="E43" s="17">
        <f>E41-E39</f>
        <v>-621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-2.5468785520999099E-2</v>
      </c>
      <c r="D44" s="18">
        <f>(D41-D39)/D39</f>
        <v>-4.2486629821085406E-2</v>
      </c>
      <c r="E44" s="19">
        <f>(E41-E39)/E39</f>
        <v>-8.969322317869316E-3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&amp;C- 115 -</oddFooter>
    <firstFooter>&amp;C- 114 -</first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483</v>
      </c>
      <c r="B1" s="2"/>
      <c r="C1" s="2"/>
      <c r="D1" s="2"/>
      <c r="E1" s="2"/>
      <c r="F1" s="2" t="s">
        <v>484</v>
      </c>
      <c r="G1" s="2"/>
      <c r="H1" s="2"/>
      <c r="I1" s="2"/>
      <c r="J1" s="2"/>
      <c r="K1" s="2" t="s">
        <v>486</v>
      </c>
      <c r="L1" s="2"/>
      <c r="M1" s="2"/>
      <c r="N1" s="2"/>
      <c r="O1" s="2"/>
      <c r="P1" s="2" t="s">
        <v>487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485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488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472</v>
      </c>
      <c r="C7" s="13">
        <v>586</v>
      </c>
      <c r="D7" s="13">
        <v>657</v>
      </c>
      <c r="E7" s="13">
        <v>633</v>
      </c>
      <c r="F7" s="13">
        <v>681</v>
      </c>
      <c r="G7" s="13">
        <v>739</v>
      </c>
      <c r="H7" s="13">
        <v>702</v>
      </c>
      <c r="I7" s="13">
        <f t="shared" ref="I7:I30" si="0">ROUND(AVERAGE(B7:F7),0)</f>
        <v>606</v>
      </c>
      <c r="J7" s="13">
        <f t="shared" ref="J7:J30" si="1">ROUND(AVERAGE(B7:H7),0)</f>
        <v>639</v>
      </c>
      <c r="K7" s="6" t="s">
        <v>27</v>
      </c>
      <c r="L7" s="13">
        <v>445</v>
      </c>
      <c r="M7" s="13">
        <v>610</v>
      </c>
      <c r="N7" s="13">
        <v>581</v>
      </c>
      <c r="O7" s="13">
        <v>890</v>
      </c>
      <c r="P7" s="13">
        <v>888</v>
      </c>
      <c r="Q7" s="13">
        <v>602</v>
      </c>
      <c r="R7" s="13">
        <v>545</v>
      </c>
      <c r="S7" s="13">
        <f t="shared" ref="S7:S30" si="2">ROUND(AVERAGE(L7:P7),0)</f>
        <v>683</v>
      </c>
      <c r="T7" s="13">
        <f t="shared" ref="T7:T30" si="3">ROUND(AVERAGE(L7:R7),0)</f>
        <v>652</v>
      </c>
    </row>
    <row r="8" spans="1:20" ht="14.25" customHeight="1">
      <c r="A8" s="7" t="s">
        <v>28</v>
      </c>
      <c r="B8" s="14">
        <v>262</v>
      </c>
      <c r="C8" s="14">
        <v>381</v>
      </c>
      <c r="D8" s="14">
        <v>417</v>
      </c>
      <c r="E8" s="14">
        <v>413</v>
      </c>
      <c r="F8" s="14">
        <v>393</v>
      </c>
      <c r="G8" s="14">
        <v>537</v>
      </c>
      <c r="H8" s="14">
        <v>412</v>
      </c>
      <c r="I8" s="14">
        <f t="shared" si="0"/>
        <v>373</v>
      </c>
      <c r="J8" s="14">
        <f t="shared" si="1"/>
        <v>402</v>
      </c>
      <c r="K8" s="7" t="s">
        <v>28</v>
      </c>
      <c r="L8" s="14">
        <v>266</v>
      </c>
      <c r="M8" s="14">
        <v>332</v>
      </c>
      <c r="N8" s="14">
        <v>334</v>
      </c>
      <c r="O8" s="14">
        <v>574</v>
      </c>
      <c r="P8" s="14">
        <v>584</v>
      </c>
      <c r="Q8" s="14">
        <v>421</v>
      </c>
      <c r="R8" s="14">
        <v>352</v>
      </c>
      <c r="S8" s="14">
        <f t="shared" si="2"/>
        <v>418</v>
      </c>
      <c r="T8" s="14">
        <f t="shared" si="3"/>
        <v>409</v>
      </c>
    </row>
    <row r="9" spans="1:20" ht="14.25" customHeight="1">
      <c r="A9" s="7" t="s">
        <v>29</v>
      </c>
      <c r="B9" s="14">
        <v>186</v>
      </c>
      <c r="C9" s="14">
        <v>244</v>
      </c>
      <c r="D9" s="14">
        <v>254</v>
      </c>
      <c r="E9" s="14">
        <v>263</v>
      </c>
      <c r="F9" s="14">
        <v>337</v>
      </c>
      <c r="G9" s="14">
        <v>359</v>
      </c>
      <c r="H9" s="14">
        <v>303</v>
      </c>
      <c r="I9" s="14">
        <f t="shared" si="0"/>
        <v>257</v>
      </c>
      <c r="J9" s="14">
        <f t="shared" si="1"/>
        <v>278</v>
      </c>
      <c r="K9" s="7" t="s">
        <v>29</v>
      </c>
      <c r="L9" s="14">
        <v>212</v>
      </c>
      <c r="M9" s="14">
        <v>251</v>
      </c>
      <c r="N9" s="14">
        <v>265</v>
      </c>
      <c r="O9" s="14">
        <v>332</v>
      </c>
      <c r="P9" s="14">
        <v>371</v>
      </c>
      <c r="Q9" s="14">
        <v>292</v>
      </c>
      <c r="R9" s="14">
        <v>235</v>
      </c>
      <c r="S9" s="14">
        <f t="shared" si="2"/>
        <v>286</v>
      </c>
      <c r="T9" s="14">
        <f t="shared" si="3"/>
        <v>280</v>
      </c>
    </row>
    <row r="10" spans="1:20" ht="14.25" customHeight="1">
      <c r="A10" s="7" t="s">
        <v>30</v>
      </c>
      <c r="B10" s="14">
        <v>136</v>
      </c>
      <c r="C10" s="14">
        <v>172</v>
      </c>
      <c r="D10" s="14">
        <v>188</v>
      </c>
      <c r="E10" s="14">
        <v>194</v>
      </c>
      <c r="F10" s="14">
        <v>189</v>
      </c>
      <c r="G10" s="14">
        <v>267</v>
      </c>
      <c r="H10" s="14">
        <v>211</v>
      </c>
      <c r="I10" s="14">
        <f t="shared" si="0"/>
        <v>176</v>
      </c>
      <c r="J10" s="14">
        <f t="shared" si="1"/>
        <v>194</v>
      </c>
      <c r="K10" s="7" t="s">
        <v>30</v>
      </c>
      <c r="L10" s="14">
        <v>195</v>
      </c>
      <c r="M10" s="14">
        <v>223</v>
      </c>
      <c r="N10" s="14">
        <v>231</v>
      </c>
      <c r="O10" s="14">
        <v>246</v>
      </c>
      <c r="P10" s="14">
        <v>229</v>
      </c>
      <c r="Q10" s="14">
        <v>206</v>
      </c>
      <c r="R10" s="14">
        <v>209</v>
      </c>
      <c r="S10" s="14">
        <f t="shared" si="2"/>
        <v>225</v>
      </c>
      <c r="T10" s="14">
        <f t="shared" si="3"/>
        <v>220</v>
      </c>
    </row>
    <row r="11" spans="1:20" ht="14.25" customHeight="1">
      <c r="A11" s="7" t="s">
        <v>31</v>
      </c>
      <c r="B11" s="14">
        <v>170</v>
      </c>
      <c r="C11" s="14">
        <v>229</v>
      </c>
      <c r="D11" s="14">
        <v>222</v>
      </c>
      <c r="E11" s="14">
        <v>199</v>
      </c>
      <c r="F11" s="14">
        <v>245</v>
      </c>
      <c r="G11" s="14">
        <v>281</v>
      </c>
      <c r="H11" s="14">
        <v>234</v>
      </c>
      <c r="I11" s="14">
        <f t="shared" si="0"/>
        <v>213</v>
      </c>
      <c r="J11" s="14">
        <f t="shared" si="1"/>
        <v>226</v>
      </c>
      <c r="K11" s="7" t="s">
        <v>31</v>
      </c>
      <c r="L11" s="14">
        <v>270</v>
      </c>
      <c r="M11" s="14">
        <v>305</v>
      </c>
      <c r="N11" s="14">
        <v>277</v>
      </c>
      <c r="O11" s="14">
        <v>318</v>
      </c>
      <c r="P11" s="14">
        <v>294</v>
      </c>
      <c r="Q11" s="14">
        <v>240</v>
      </c>
      <c r="R11" s="14">
        <v>236</v>
      </c>
      <c r="S11" s="14">
        <f t="shared" si="2"/>
        <v>293</v>
      </c>
      <c r="T11" s="14">
        <f t="shared" si="3"/>
        <v>277</v>
      </c>
    </row>
    <row r="12" spans="1:20" ht="14.25" customHeight="1">
      <c r="A12" s="8" t="s">
        <v>32</v>
      </c>
      <c r="B12" s="15">
        <v>492</v>
      </c>
      <c r="C12" s="15">
        <v>461</v>
      </c>
      <c r="D12" s="15">
        <v>459</v>
      </c>
      <c r="E12" s="15">
        <v>467</v>
      </c>
      <c r="F12" s="15">
        <v>467</v>
      </c>
      <c r="G12" s="15">
        <v>428</v>
      </c>
      <c r="H12" s="15">
        <v>297</v>
      </c>
      <c r="I12" s="15">
        <f t="shared" si="0"/>
        <v>469</v>
      </c>
      <c r="J12" s="15">
        <f t="shared" si="1"/>
        <v>439</v>
      </c>
      <c r="K12" s="8" t="s">
        <v>32</v>
      </c>
      <c r="L12" s="15">
        <v>561</v>
      </c>
      <c r="M12" s="15">
        <v>510</v>
      </c>
      <c r="N12" s="15">
        <v>521</v>
      </c>
      <c r="O12" s="15">
        <v>528</v>
      </c>
      <c r="P12" s="15">
        <v>512</v>
      </c>
      <c r="Q12" s="15">
        <v>398</v>
      </c>
      <c r="R12" s="15">
        <v>309</v>
      </c>
      <c r="S12" s="15">
        <f t="shared" si="2"/>
        <v>526</v>
      </c>
      <c r="T12" s="15">
        <f t="shared" si="3"/>
        <v>477</v>
      </c>
    </row>
    <row r="13" spans="1:20" ht="14.25" customHeight="1">
      <c r="A13" s="6" t="s">
        <v>33</v>
      </c>
      <c r="B13" s="13">
        <v>1383</v>
      </c>
      <c r="C13" s="13">
        <v>1122</v>
      </c>
      <c r="D13" s="13">
        <v>1049</v>
      </c>
      <c r="E13" s="13">
        <v>1031</v>
      </c>
      <c r="F13" s="13">
        <v>982</v>
      </c>
      <c r="G13" s="13">
        <v>761</v>
      </c>
      <c r="H13" s="13">
        <v>544</v>
      </c>
      <c r="I13" s="13">
        <f t="shared" si="0"/>
        <v>1113</v>
      </c>
      <c r="J13" s="13">
        <f t="shared" si="1"/>
        <v>982</v>
      </c>
      <c r="K13" s="6" t="s">
        <v>33</v>
      </c>
      <c r="L13" s="13">
        <v>1518</v>
      </c>
      <c r="M13" s="13">
        <v>1355</v>
      </c>
      <c r="N13" s="13">
        <v>1367</v>
      </c>
      <c r="O13" s="13">
        <v>1378</v>
      </c>
      <c r="P13" s="13">
        <v>1401</v>
      </c>
      <c r="Q13" s="13">
        <v>697</v>
      </c>
      <c r="R13" s="13">
        <v>461</v>
      </c>
      <c r="S13" s="13">
        <f t="shared" si="2"/>
        <v>1404</v>
      </c>
      <c r="T13" s="13">
        <f t="shared" si="3"/>
        <v>1168</v>
      </c>
    </row>
    <row r="14" spans="1:20" ht="14.25" customHeight="1">
      <c r="A14" s="7" t="s">
        <v>34</v>
      </c>
      <c r="B14" s="14">
        <v>2793</v>
      </c>
      <c r="C14" s="14">
        <v>2562</v>
      </c>
      <c r="D14" s="14">
        <v>2483</v>
      </c>
      <c r="E14" s="14">
        <v>2459</v>
      </c>
      <c r="F14" s="14">
        <v>2456</v>
      </c>
      <c r="G14" s="14">
        <v>1423</v>
      </c>
      <c r="H14" s="14">
        <v>734</v>
      </c>
      <c r="I14" s="14">
        <f t="shared" si="0"/>
        <v>2551</v>
      </c>
      <c r="J14" s="14">
        <f t="shared" si="1"/>
        <v>2130</v>
      </c>
      <c r="K14" s="7" t="s">
        <v>34</v>
      </c>
      <c r="L14" s="14">
        <v>3481</v>
      </c>
      <c r="M14" s="14">
        <v>3306</v>
      </c>
      <c r="N14" s="14">
        <v>3213</v>
      </c>
      <c r="O14" s="14">
        <v>3177</v>
      </c>
      <c r="P14" s="14">
        <v>3233</v>
      </c>
      <c r="Q14" s="14">
        <v>1131</v>
      </c>
      <c r="R14" s="14">
        <v>649</v>
      </c>
      <c r="S14" s="14">
        <f t="shared" si="2"/>
        <v>3282</v>
      </c>
      <c r="T14" s="14">
        <f t="shared" si="3"/>
        <v>2599</v>
      </c>
    </row>
    <row r="15" spans="1:20" ht="14.25" customHeight="1">
      <c r="A15" s="7" t="s">
        <v>35</v>
      </c>
      <c r="B15" s="14">
        <v>2847</v>
      </c>
      <c r="C15" s="14">
        <v>2807</v>
      </c>
      <c r="D15" s="14">
        <v>2781</v>
      </c>
      <c r="E15" s="14">
        <v>2730</v>
      </c>
      <c r="F15" s="14">
        <v>2799</v>
      </c>
      <c r="G15" s="14">
        <v>2181</v>
      </c>
      <c r="H15" s="14">
        <v>1068</v>
      </c>
      <c r="I15" s="14">
        <f t="shared" si="0"/>
        <v>2793</v>
      </c>
      <c r="J15" s="14">
        <f t="shared" si="1"/>
        <v>2459</v>
      </c>
      <c r="K15" s="7" t="s">
        <v>35</v>
      </c>
      <c r="L15" s="14">
        <v>3953</v>
      </c>
      <c r="M15" s="14">
        <v>3850</v>
      </c>
      <c r="N15" s="14">
        <v>3883</v>
      </c>
      <c r="O15" s="14">
        <v>3761</v>
      </c>
      <c r="P15" s="14">
        <v>3815</v>
      </c>
      <c r="Q15" s="14">
        <v>1686</v>
      </c>
      <c r="R15" s="14">
        <v>935</v>
      </c>
      <c r="S15" s="14">
        <f t="shared" si="2"/>
        <v>3852</v>
      </c>
      <c r="T15" s="14">
        <f t="shared" si="3"/>
        <v>3126</v>
      </c>
    </row>
    <row r="16" spans="1:20" ht="14.25" customHeight="1">
      <c r="A16" s="7" t="s">
        <v>36</v>
      </c>
      <c r="B16" s="14">
        <v>2312</v>
      </c>
      <c r="C16" s="14">
        <v>2321</v>
      </c>
      <c r="D16" s="14">
        <v>2305</v>
      </c>
      <c r="E16" s="14">
        <v>2277</v>
      </c>
      <c r="F16" s="14">
        <v>2256</v>
      </c>
      <c r="G16" s="14">
        <v>2086</v>
      </c>
      <c r="H16" s="14">
        <v>1343</v>
      </c>
      <c r="I16" s="14">
        <f t="shared" si="0"/>
        <v>2294</v>
      </c>
      <c r="J16" s="14">
        <f t="shared" si="1"/>
        <v>2129</v>
      </c>
      <c r="K16" s="7" t="s">
        <v>36</v>
      </c>
      <c r="L16" s="14">
        <v>2763</v>
      </c>
      <c r="M16" s="14">
        <v>2784</v>
      </c>
      <c r="N16" s="14">
        <v>2805</v>
      </c>
      <c r="O16" s="14">
        <v>2758</v>
      </c>
      <c r="P16" s="14">
        <v>2728</v>
      </c>
      <c r="Q16" s="14">
        <v>1603</v>
      </c>
      <c r="R16" s="14">
        <v>1220</v>
      </c>
      <c r="S16" s="14">
        <f t="shared" si="2"/>
        <v>2768</v>
      </c>
      <c r="T16" s="14">
        <f t="shared" si="3"/>
        <v>2380</v>
      </c>
    </row>
    <row r="17" spans="1:20" ht="14.25" customHeight="1">
      <c r="A17" s="7" t="s">
        <v>37</v>
      </c>
      <c r="B17" s="14">
        <v>2246</v>
      </c>
      <c r="C17" s="14">
        <v>2250</v>
      </c>
      <c r="D17" s="14">
        <v>2187</v>
      </c>
      <c r="E17" s="14">
        <v>2329</v>
      </c>
      <c r="F17" s="14">
        <v>2276</v>
      </c>
      <c r="G17" s="14">
        <v>2242</v>
      </c>
      <c r="H17" s="14">
        <v>1719</v>
      </c>
      <c r="I17" s="14">
        <f t="shared" si="0"/>
        <v>2258</v>
      </c>
      <c r="J17" s="14">
        <f t="shared" si="1"/>
        <v>2178</v>
      </c>
      <c r="K17" s="7" t="s">
        <v>37</v>
      </c>
      <c r="L17" s="14">
        <v>2250</v>
      </c>
      <c r="M17" s="14">
        <v>2276</v>
      </c>
      <c r="N17" s="14">
        <v>2281</v>
      </c>
      <c r="O17" s="14">
        <v>2295</v>
      </c>
      <c r="P17" s="14">
        <v>2378</v>
      </c>
      <c r="Q17" s="14">
        <v>1576</v>
      </c>
      <c r="R17" s="14">
        <v>1291</v>
      </c>
      <c r="S17" s="14">
        <f t="shared" si="2"/>
        <v>2296</v>
      </c>
      <c r="T17" s="14">
        <f t="shared" si="3"/>
        <v>2050</v>
      </c>
    </row>
    <row r="18" spans="1:20" ht="14.25" customHeight="1">
      <c r="A18" s="8" t="s">
        <v>38</v>
      </c>
      <c r="B18" s="15">
        <v>2154</v>
      </c>
      <c r="C18" s="15">
        <v>2197</v>
      </c>
      <c r="D18" s="15">
        <v>2163</v>
      </c>
      <c r="E18" s="15">
        <v>2110</v>
      </c>
      <c r="F18" s="15">
        <v>2057</v>
      </c>
      <c r="G18" s="15">
        <v>2457</v>
      </c>
      <c r="H18" s="15">
        <v>1738</v>
      </c>
      <c r="I18" s="15">
        <f t="shared" si="0"/>
        <v>2136</v>
      </c>
      <c r="J18" s="15">
        <f t="shared" si="1"/>
        <v>2125</v>
      </c>
      <c r="K18" s="8" t="s">
        <v>38</v>
      </c>
      <c r="L18" s="15">
        <v>2079</v>
      </c>
      <c r="M18" s="15">
        <v>2088</v>
      </c>
      <c r="N18" s="15">
        <v>2074</v>
      </c>
      <c r="O18" s="15">
        <v>2140</v>
      </c>
      <c r="P18" s="15">
        <v>2101</v>
      </c>
      <c r="Q18" s="15">
        <v>1595</v>
      </c>
      <c r="R18" s="15">
        <v>1304</v>
      </c>
      <c r="S18" s="15">
        <f t="shared" si="2"/>
        <v>2096</v>
      </c>
      <c r="T18" s="15">
        <f t="shared" si="3"/>
        <v>1912</v>
      </c>
    </row>
    <row r="19" spans="1:20" ht="14.25" customHeight="1">
      <c r="A19" s="6" t="s">
        <v>39</v>
      </c>
      <c r="B19" s="13">
        <v>1991</v>
      </c>
      <c r="C19" s="13">
        <v>2080</v>
      </c>
      <c r="D19" s="13">
        <v>1894</v>
      </c>
      <c r="E19" s="13">
        <v>1988</v>
      </c>
      <c r="F19" s="13">
        <v>1926</v>
      </c>
      <c r="G19" s="13">
        <v>2333</v>
      </c>
      <c r="H19" s="13">
        <v>1871</v>
      </c>
      <c r="I19" s="13">
        <f t="shared" si="0"/>
        <v>1976</v>
      </c>
      <c r="J19" s="13">
        <f t="shared" si="1"/>
        <v>2012</v>
      </c>
      <c r="K19" s="6" t="s">
        <v>39</v>
      </c>
      <c r="L19" s="13">
        <v>1877</v>
      </c>
      <c r="M19" s="13">
        <v>1798</v>
      </c>
      <c r="N19" s="13">
        <v>1840</v>
      </c>
      <c r="O19" s="13">
        <v>1914</v>
      </c>
      <c r="P19" s="13">
        <v>1880</v>
      </c>
      <c r="Q19" s="13">
        <v>1762</v>
      </c>
      <c r="R19" s="13">
        <v>1257</v>
      </c>
      <c r="S19" s="13">
        <f t="shared" si="2"/>
        <v>1862</v>
      </c>
      <c r="T19" s="13">
        <f t="shared" si="3"/>
        <v>1761</v>
      </c>
    </row>
    <row r="20" spans="1:20" ht="14.25" customHeight="1">
      <c r="A20" s="7" t="s">
        <v>40</v>
      </c>
      <c r="B20" s="14">
        <v>2064</v>
      </c>
      <c r="C20" s="14">
        <v>2041</v>
      </c>
      <c r="D20" s="14">
        <v>2139</v>
      </c>
      <c r="E20" s="14">
        <v>2074</v>
      </c>
      <c r="F20" s="14">
        <v>2071</v>
      </c>
      <c r="G20" s="14">
        <v>2577</v>
      </c>
      <c r="H20" s="14">
        <v>2024</v>
      </c>
      <c r="I20" s="14">
        <f t="shared" si="0"/>
        <v>2078</v>
      </c>
      <c r="J20" s="14">
        <f t="shared" si="1"/>
        <v>2141</v>
      </c>
      <c r="K20" s="7" t="s">
        <v>40</v>
      </c>
      <c r="L20" s="14">
        <v>1840</v>
      </c>
      <c r="M20" s="14">
        <v>1863</v>
      </c>
      <c r="N20" s="14">
        <v>1964</v>
      </c>
      <c r="O20" s="14">
        <v>1993</v>
      </c>
      <c r="P20" s="14">
        <v>1956</v>
      </c>
      <c r="Q20" s="14">
        <v>1934</v>
      </c>
      <c r="R20" s="14">
        <v>1470</v>
      </c>
      <c r="S20" s="14">
        <f t="shared" si="2"/>
        <v>1923</v>
      </c>
      <c r="T20" s="14">
        <f t="shared" si="3"/>
        <v>1860</v>
      </c>
    </row>
    <row r="21" spans="1:20" ht="14.25" customHeight="1">
      <c r="A21" s="7" t="s">
        <v>41</v>
      </c>
      <c r="B21" s="14">
        <v>2221</v>
      </c>
      <c r="C21" s="14">
        <v>2420</v>
      </c>
      <c r="D21" s="14">
        <v>2273</v>
      </c>
      <c r="E21" s="14">
        <v>2071</v>
      </c>
      <c r="F21" s="14">
        <v>2380</v>
      </c>
      <c r="G21" s="14">
        <v>2840</v>
      </c>
      <c r="H21" s="14">
        <v>2255</v>
      </c>
      <c r="I21" s="14">
        <f t="shared" si="0"/>
        <v>2273</v>
      </c>
      <c r="J21" s="14">
        <f t="shared" si="1"/>
        <v>2351</v>
      </c>
      <c r="K21" s="7" t="s">
        <v>41</v>
      </c>
      <c r="L21" s="14">
        <v>2011</v>
      </c>
      <c r="M21" s="14">
        <v>2017</v>
      </c>
      <c r="N21" s="14">
        <v>2011</v>
      </c>
      <c r="O21" s="14">
        <v>1879</v>
      </c>
      <c r="P21" s="14">
        <v>2010</v>
      </c>
      <c r="Q21" s="14">
        <v>1888</v>
      </c>
      <c r="R21" s="14">
        <v>1417</v>
      </c>
      <c r="S21" s="14">
        <f t="shared" si="2"/>
        <v>1986</v>
      </c>
      <c r="T21" s="14">
        <f t="shared" si="3"/>
        <v>1890</v>
      </c>
    </row>
    <row r="22" spans="1:20" ht="14.25" customHeight="1">
      <c r="A22" s="7" t="s">
        <v>42</v>
      </c>
      <c r="B22" s="14">
        <v>2369</v>
      </c>
      <c r="C22" s="14">
        <v>2375</v>
      </c>
      <c r="D22" s="14">
        <v>2525</v>
      </c>
      <c r="E22" s="14">
        <v>2628</v>
      </c>
      <c r="F22" s="14">
        <v>2393</v>
      </c>
      <c r="G22" s="14">
        <v>2990</v>
      </c>
      <c r="H22" s="14">
        <v>2495</v>
      </c>
      <c r="I22" s="14">
        <f t="shared" si="0"/>
        <v>2458</v>
      </c>
      <c r="J22" s="14">
        <f t="shared" si="1"/>
        <v>2539</v>
      </c>
      <c r="K22" s="7" t="s">
        <v>42</v>
      </c>
      <c r="L22" s="14">
        <v>2046</v>
      </c>
      <c r="M22" s="14">
        <v>2002</v>
      </c>
      <c r="N22" s="14">
        <v>2040</v>
      </c>
      <c r="O22" s="14">
        <v>2018</v>
      </c>
      <c r="P22" s="14">
        <v>2032</v>
      </c>
      <c r="Q22" s="14">
        <v>1846</v>
      </c>
      <c r="R22" s="14">
        <v>1517</v>
      </c>
      <c r="S22" s="14">
        <f t="shared" si="2"/>
        <v>2028</v>
      </c>
      <c r="T22" s="14">
        <f t="shared" si="3"/>
        <v>1929</v>
      </c>
    </row>
    <row r="23" spans="1:20" ht="14.25" customHeight="1">
      <c r="A23" s="7" t="s">
        <v>43</v>
      </c>
      <c r="B23" s="14">
        <v>2561</v>
      </c>
      <c r="C23" s="14">
        <v>2354</v>
      </c>
      <c r="D23" s="14">
        <v>2661</v>
      </c>
      <c r="E23" s="14">
        <v>2666</v>
      </c>
      <c r="F23" s="14">
        <v>2711</v>
      </c>
      <c r="G23" s="14">
        <v>3090</v>
      </c>
      <c r="H23" s="14">
        <v>2436</v>
      </c>
      <c r="I23" s="14">
        <f t="shared" si="0"/>
        <v>2591</v>
      </c>
      <c r="J23" s="14">
        <f t="shared" si="1"/>
        <v>2640</v>
      </c>
      <c r="K23" s="7" t="s">
        <v>43</v>
      </c>
      <c r="L23" s="14">
        <v>2168</v>
      </c>
      <c r="M23" s="14">
        <v>2110</v>
      </c>
      <c r="N23" s="14">
        <v>2183</v>
      </c>
      <c r="O23" s="14">
        <v>2232</v>
      </c>
      <c r="P23" s="14">
        <v>2222</v>
      </c>
      <c r="Q23" s="14">
        <v>2009</v>
      </c>
      <c r="R23" s="14">
        <v>1619</v>
      </c>
      <c r="S23" s="14">
        <f t="shared" si="2"/>
        <v>2183</v>
      </c>
      <c r="T23" s="14">
        <f t="shared" si="3"/>
        <v>2078</v>
      </c>
    </row>
    <row r="24" spans="1:20" ht="14.25" customHeight="1">
      <c r="A24" s="8" t="s">
        <v>44</v>
      </c>
      <c r="B24" s="15">
        <v>2760</v>
      </c>
      <c r="C24" s="15">
        <v>2997</v>
      </c>
      <c r="D24" s="15">
        <v>2862</v>
      </c>
      <c r="E24" s="15">
        <v>2903</v>
      </c>
      <c r="F24" s="15">
        <v>2912</v>
      </c>
      <c r="G24" s="15">
        <v>3281</v>
      </c>
      <c r="H24" s="15">
        <v>2781</v>
      </c>
      <c r="I24" s="15">
        <f t="shared" si="0"/>
        <v>2887</v>
      </c>
      <c r="J24" s="15">
        <f t="shared" si="1"/>
        <v>2928</v>
      </c>
      <c r="K24" s="8" t="s">
        <v>44</v>
      </c>
      <c r="L24" s="15">
        <v>2287</v>
      </c>
      <c r="M24" s="15">
        <v>2353</v>
      </c>
      <c r="N24" s="15">
        <v>2386</v>
      </c>
      <c r="O24" s="15">
        <v>2334</v>
      </c>
      <c r="P24" s="15">
        <v>2429</v>
      </c>
      <c r="Q24" s="15">
        <v>2030</v>
      </c>
      <c r="R24" s="15">
        <v>1672</v>
      </c>
      <c r="S24" s="15">
        <f t="shared" si="2"/>
        <v>2358</v>
      </c>
      <c r="T24" s="15">
        <f t="shared" si="3"/>
        <v>2213</v>
      </c>
    </row>
    <row r="25" spans="1:20" ht="14.25" customHeight="1">
      <c r="A25" s="6" t="s">
        <v>45</v>
      </c>
      <c r="B25" s="13">
        <v>3095</v>
      </c>
      <c r="C25" s="13">
        <v>3094</v>
      </c>
      <c r="D25" s="13">
        <v>3156</v>
      </c>
      <c r="E25" s="13">
        <v>3138</v>
      </c>
      <c r="F25" s="13">
        <v>3113</v>
      </c>
      <c r="G25" s="13">
        <v>3250</v>
      </c>
      <c r="H25" s="13">
        <v>2534</v>
      </c>
      <c r="I25" s="13">
        <f t="shared" si="0"/>
        <v>3119</v>
      </c>
      <c r="J25" s="13">
        <f t="shared" si="1"/>
        <v>3054</v>
      </c>
      <c r="K25" s="6" t="s">
        <v>45</v>
      </c>
      <c r="L25" s="13">
        <v>2420</v>
      </c>
      <c r="M25" s="13">
        <v>2391</v>
      </c>
      <c r="N25" s="13">
        <v>2451</v>
      </c>
      <c r="O25" s="13">
        <v>2449</v>
      </c>
      <c r="P25" s="13">
        <v>2510</v>
      </c>
      <c r="Q25" s="13">
        <v>2103</v>
      </c>
      <c r="R25" s="13">
        <v>1584</v>
      </c>
      <c r="S25" s="13">
        <f t="shared" si="2"/>
        <v>2444</v>
      </c>
      <c r="T25" s="13">
        <f t="shared" si="3"/>
        <v>2273</v>
      </c>
    </row>
    <row r="26" spans="1:20" ht="14.25" customHeight="1">
      <c r="A26" s="7" t="s">
        <v>46</v>
      </c>
      <c r="B26" s="14">
        <v>2501</v>
      </c>
      <c r="C26" s="14">
        <v>2602</v>
      </c>
      <c r="D26" s="14">
        <v>2740</v>
      </c>
      <c r="E26" s="14">
        <v>2748</v>
      </c>
      <c r="F26" s="14">
        <v>2695</v>
      </c>
      <c r="G26" s="14">
        <v>3092</v>
      </c>
      <c r="H26" s="14">
        <v>2207</v>
      </c>
      <c r="I26" s="14">
        <f t="shared" si="0"/>
        <v>2657</v>
      </c>
      <c r="J26" s="14">
        <f t="shared" si="1"/>
        <v>2655</v>
      </c>
      <c r="K26" s="7" t="s">
        <v>46</v>
      </c>
      <c r="L26" s="14">
        <v>2207</v>
      </c>
      <c r="M26" s="14">
        <v>2173</v>
      </c>
      <c r="N26" s="14">
        <v>2253</v>
      </c>
      <c r="O26" s="14">
        <v>2277</v>
      </c>
      <c r="P26" s="14">
        <v>2467</v>
      </c>
      <c r="Q26" s="14">
        <v>1712</v>
      </c>
      <c r="R26" s="14">
        <v>1258</v>
      </c>
      <c r="S26" s="14">
        <f t="shared" si="2"/>
        <v>2275</v>
      </c>
      <c r="T26" s="14">
        <f t="shared" si="3"/>
        <v>2050</v>
      </c>
    </row>
    <row r="27" spans="1:20" ht="14.25" customHeight="1">
      <c r="A27" s="7" t="s">
        <v>47</v>
      </c>
      <c r="B27" s="14">
        <v>1901</v>
      </c>
      <c r="C27" s="14">
        <v>2189</v>
      </c>
      <c r="D27" s="14">
        <v>1990</v>
      </c>
      <c r="E27" s="14">
        <v>2102</v>
      </c>
      <c r="F27" s="14">
        <v>2295</v>
      </c>
      <c r="G27" s="14">
        <v>2726</v>
      </c>
      <c r="H27" s="14">
        <v>2201</v>
      </c>
      <c r="I27" s="14">
        <f t="shared" si="0"/>
        <v>2095</v>
      </c>
      <c r="J27" s="14">
        <f t="shared" si="1"/>
        <v>2201</v>
      </c>
      <c r="K27" s="7" t="s">
        <v>47</v>
      </c>
      <c r="L27" s="14">
        <v>1724</v>
      </c>
      <c r="M27" s="14">
        <v>1795</v>
      </c>
      <c r="N27" s="14">
        <v>1776</v>
      </c>
      <c r="O27" s="14">
        <v>1844</v>
      </c>
      <c r="P27" s="14">
        <v>1982</v>
      </c>
      <c r="Q27" s="14">
        <v>1393</v>
      </c>
      <c r="R27" s="14">
        <v>1188</v>
      </c>
      <c r="S27" s="14">
        <f t="shared" si="2"/>
        <v>1824</v>
      </c>
      <c r="T27" s="14">
        <f t="shared" si="3"/>
        <v>1672</v>
      </c>
    </row>
    <row r="28" spans="1:20" ht="14.25" customHeight="1">
      <c r="A28" s="7" t="s">
        <v>48</v>
      </c>
      <c r="B28" s="14">
        <v>1686</v>
      </c>
      <c r="C28" s="14">
        <v>1796</v>
      </c>
      <c r="D28" s="14">
        <v>1659</v>
      </c>
      <c r="E28" s="14">
        <v>1818</v>
      </c>
      <c r="F28" s="14">
        <v>2225</v>
      </c>
      <c r="G28" s="14">
        <v>1980</v>
      </c>
      <c r="H28" s="14">
        <v>2040</v>
      </c>
      <c r="I28" s="14">
        <f t="shared" si="0"/>
        <v>1837</v>
      </c>
      <c r="J28" s="14">
        <f t="shared" si="1"/>
        <v>1886</v>
      </c>
      <c r="K28" s="7" t="s">
        <v>48</v>
      </c>
      <c r="L28" s="14">
        <v>1668</v>
      </c>
      <c r="M28" s="14">
        <v>1746</v>
      </c>
      <c r="N28" s="14">
        <v>1651</v>
      </c>
      <c r="O28" s="14">
        <v>1675</v>
      </c>
      <c r="P28" s="14">
        <v>1724</v>
      </c>
      <c r="Q28" s="14">
        <v>1192</v>
      </c>
      <c r="R28" s="14">
        <v>1053</v>
      </c>
      <c r="S28" s="14">
        <f t="shared" si="2"/>
        <v>1693</v>
      </c>
      <c r="T28" s="14">
        <f t="shared" si="3"/>
        <v>1530</v>
      </c>
    </row>
    <row r="29" spans="1:20" ht="14.25" customHeight="1">
      <c r="A29" s="7" t="s">
        <v>49</v>
      </c>
      <c r="B29" s="14">
        <v>1421</v>
      </c>
      <c r="C29" s="14">
        <v>1445</v>
      </c>
      <c r="D29" s="14">
        <v>1534</v>
      </c>
      <c r="E29" s="14">
        <v>1556</v>
      </c>
      <c r="F29" s="14">
        <v>1765</v>
      </c>
      <c r="G29" s="14">
        <v>1601</v>
      </c>
      <c r="H29" s="14">
        <v>1732</v>
      </c>
      <c r="I29" s="14">
        <f t="shared" si="0"/>
        <v>1544</v>
      </c>
      <c r="J29" s="14">
        <f t="shared" si="1"/>
        <v>1579</v>
      </c>
      <c r="K29" s="7" t="s">
        <v>49</v>
      </c>
      <c r="L29" s="14">
        <v>1468</v>
      </c>
      <c r="M29" s="14">
        <v>1497</v>
      </c>
      <c r="N29" s="14">
        <v>1596</v>
      </c>
      <c r="O29" s="14">
        <v>1648</v>
      </c>
      <c r="P29" s="14">
        <v>1663</v>
      </c>
      <c r="Q29" s="14">
        <v>1027</v>
      </c>
      <c r="R29" s="14">
        <v>829</v>
      </c>
      <c r="S29" s="14">
        <f t="shared" si="2"/>
        <v>1574</v>
      </c>
      <c r="T29" s="14">
        <f t="shared" si="3"/>
        <v>1390</v>
      </c>
    </row>
    <row r="30" spans="1:20" ht="14.25" customHeight="1">
      <c r="A30" s="8" t="s">
        <v>50</v>
      </c>
      <c r="B30" s="15">
        <v>946</v>
      </c>
      <c r="C30" s="15">
        <v>931</v>
      </c>
      <c r="D30" s="15">
        <v>1007</v>
      </c>
      <c r="E30" s="15">
        <v>1054</v>
      </c>
      <c r="F30" s="15">
        <v>1152</v>
      </c>
      <c r="G30" s="15">
        <v>997</v>
      </c>
      <c r="H30" s="15">
        <v>947</v>
      </c>
      <c r="I30" s="15">
        <f t="shared" si="0"/>
        <v>1018</v>
      </c>
      <c r="J30" s="15">
        <f t="shared" si="1"/>
        <v>1005</v>
      </c>
      <c r="K30" s="8" t="s">
        <v>50</v>
      </c>
      <c r="L30" s="15">
        <v>1198</v>
      </c>
      <c r="M30" s="15">
        <v>1215</v>
      </c>
      <c r="N30" s="15">
        <v>1225</v>
      </c>
      <c r="O30" s="15">
        <v>1246</v>
      </c>
      <c r="P30" s="15">
        <v>1374</v>
      </c>
      <c r="Q30" s="15">
        <v>795</v>
      </c>
      <c r="R30" s="15">
        <v>597</v>
      </c>
      <c r="S30" s="15">
        <f t="shared" si="2"/>
        <v>1252</v>
      </c>
      <c r="T30" s="15">
        <f t="shared" si="3"/>
        <v>1093</v>
      </c>
    </row>
    <row r="31" spans="1:20" ht="14.25" customHeight="1">
      <c r="A31" s="6" t="s">
        <v>51</v>
      </c>
      <c r="B31" s="13">
        <f t="shared" ref="B31:J31" si="4">SUM(B7:B30)</f>
        <v>40969</v>
      </c>
      <c r="C31" s="13">
        <f t="shared" si="4"/>
        <v>41656</v>
      </c>
      <c r="D31" s="13">
        <f t="shared" si="4"/>
        <v>41605</v>
      </c>
      <c r="E31" s="13">
        <f t="shared" si="4"/>
        <v>41851</v>
      </c>
      <c r="F31" s="13">
        <f t="shared" si="4"/>
        <v>42776</v>
      </c>
      <c r="G31" s="13">
        <f t="shared" si="4"/>
        <v>44518</v>
      </c>
      <c r="H31" s="13">
        <f t="shared" si="4"/>
        <v>34828</v>
      </c>
      <c r="I31" s="13">
        <f t="shared" si="4"/>
        <v>41772</v>
      </c>
      <c r="J31" s="13">
        <f t="shared" si="4"/>
        <v>41172</v>
      </c>
      <c r="K31" s="6" t="s">
        <v>51</v>
      </c>
      <c r="L31" s="13">
        <f t="shared" ref="L31:T31" si="5">SUM(L7:L30)</f>
        <v>40907</v>
      </c>
      <c r="M31" s="13">
        <f t="shared" si="5"/>
        <v>40850</v>
      </c>
      <c r="N31" s="13">
        <f t="shared" si="5"/>
        <v>41208</v>
      </c>
      <c r="O31" s="13">
        <f t="shared" si="5"/>
        <v>41906</v>
      </c>
      <c r="P31" s="13">
        <f t="shared" si="5"/>
        <v>42783</v>
      </c>
      <c r="Q31" s="13">
        <f t="shared" si="5"/>
        <v>30138</v>
      </c>
      <c r="R31" s="13">
        <f t="shared" si="5"/>
        <v>23207</v>
      </c>
      <c r="S31" s="13">
        <f t="shared" si="5"/>
        <v>41531</v>
      </c>
      <c r="T31" s="13">
        <f t="shared" si="5"/>
        <v>37289</v>
      </c>
    </row>
    <row r="32" spans="1:20" ht="14.25" customHeight="1">
      <c r="A32" s="8" t="s">
        <v>52</v>
      </c>
      <c r="B32" s="15">
        <f t="shared" ref="B32:J32" si="6">ROUND(AVERAGE(B7:B30),0)</f>
        <v>1707</v>
      </c>
      <c r="C32" s="15">
        <f t="shared" si="6"/>
        <v>1736</v>
      </c>
      <c r="D32" s="15">
        <f t="shared" si="6"/>
        <v>1734</v>
      </c>
      <c r="E32" s="15">
        <f t="shared" si="6"/>
        <v>1744</v>
      </c>
      <c r="F32" s="15">
        <f t="shared" si="6"/>
        <v>1782</v>
      </c>
      <c r="G32" s="15">
        <f t="shared" si="6"/>
        <v>1855</v>
      </c>
      <c r="H32" s="15">
        <f t="shared" si="6"/>
        <v>1451</v>
      </c>
      <c r="I32" s="15">
        <f t="shared" si="6"/>
        <v>1741</v>
      </c>
      <c r="J32" s="15">
        <f t="shared" si="6"/>
        <v>1716</v>
      </c>
      <c r="K32" s="8" t="s">
        <v>52</v>
      </c>
      <c r="L32" s="15">
        <f t="shared" ref="L32:T32" si="7">ROUND(AVERAGE(L7:L30),0)</f>
        <v>1704</v>
      </c>
      <c r="M32" s="15">
        <f t="shared" si="7"/>
        <v>1702</v>
      </c>
      <c r="N32" s="15">
        <f t="shared" si="7"/>
        <v>1717</v>
      </c>
      <c r="O32" s="15">
        <f t="shared" si="7"/>
        <v>1746</v>
      </c>
      <c r="P32" s="15">
        <f t="shared" si="7"/>
        <v>1783</v>
      </c>
      <c r="Q32" s="15">
        <f t="shared" si="7"/>
        <v>1256</v>
      </c>
      <c r="R32" s="15">
        <f t="shared" si="7"/>
        <v>967</v>
      </c>
      <c r="S32" s="15">
        <f t="shared" si="7"/>
        <v>1730</v>
      </c>
      <c r="T32" s="15">
        <f t="shared" si="7"/>
        <v>1554</v>
      </c>
    </row>
    <row r="33" spans="1:20" ht="14.25" customHeight="1">
      <c r="A33" s="6" t="s">
        <v>53</v>
      </c>
      <c r="B33" s="6" t="str">
        <f>A25</f>
        <v>18~19시</v>
      </c>
      <c r="C33" s="6" t="str">
        <f>A25</f>
        <v>18~19시</v>
      </c>
      <c r="D33" s="6" t="str">
        <f>A25</f>
        <v>18~19시</v>
      </c>
      <c r="E33" s="6" t="str">
        <f>A25</f>
        <v>18~19시</v>
      </c>
      <c r="F33" s="6" t="str">
        <f>A25</f>
        <v>18~19시</v>
      </c>
      <c r="G33" s="6" t="str">
        <f>A24</f>
        <v>17~18시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K25</f>
        <v>18~19시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3095</v>
      </c>
      <c r="C34" s="14">
        <f t="shared" si="8"/>
        <v>3094</v>
      </c>
      <c r="D34" s="14">
        <f t="shared" si="8"/>
        <v>3156</v>
      </c>
      <c r="E34" s="14">
        <f t="shared" si="8"/>
        <v>3138</v>
      </c>
      <c r="F34" s="14">
        <f t="shared" si="8"/>
        <v>3113</v>
      </c>
      <c r="G34" s="14">
        <f t="shared" si="8"/>
        <v>3281</v>
      </c>
      <c r="H34" s="14">
        <f t="shared" si="8"/>
        <v>2781</v>
      </c>
      <c r="I34" s="14">
        <f t="shared" si="8"/>
        <v>3119</v>
      </c>
      <c r="J34" s="14">
        <f t="shared" si="8"/>
        <v>3054</v>
      </c>
      <c r="K34" s="7" t="s">
        <v>54</v>
      </c>
      <c r="L34" s="14">
        <f t="shared" ref="L34:T34" si="9">MAX(L7:L30)</f>
        <v>3953</v>
      </c>
      <c r="M34" s="14">
        <f t="shared" si="9"/>
        <v>3850</v>
      </c>
      <c r="N34" s="14">
        <f t="shared" si="9"/>
        <v>3883</v>
      </c>
      <c r="O34" s="14">
        <f t="shared" si="9"/>
        <v>3761</v>
      </c>
      <c r="P34" s="14">
        <f t="shared" si="9"/>
        <v>3815</v>
      </c>
      <c r="Q34" s="14">
        <f t="shared" si="9"/>
        <v>2103</v>
      </c>
      <c r="R34" s="14">
        <f t="shared" si="9"/>
        <v>1672</v>
      </c>
      <c r="S34" s="14">
        <f t="shared" si="9"/>
        <v>3852</v>
      </c>
      <c r="T34" s="14">
        <f t="shared" si="9"/>
        <v>3126</v>
      </c>
    </row>
    <row r="35" spans="1:20" ht="14.25" customHeight="1">
      <c r="A35" s="8" t="s">
        <v>55</v>
      </c>
      <c r="B35" s="11">
        <f t="shared" ref="B35:J35" si="10">ROUND(B34/B31%,2)</f>
        <v>7.55</v>
      </c>
      <c r="C35" s="11">
        <f t="shared" si="10"/>
        <v>7.43</v>
      </c>
      <c r="D35" s="11">
        <f t="shared" si="10"/>
        <v>7.59</v>
      </c>
      <c r="E35" s="11">
        <f t="shared" si="10"/>
        <v>7.5</v>
      </c>
      <c r="F35" s="11">
        <f t="shared" si="10"/>
        <v>7.28</v>
      </c>
      <c r="G35" s="11">
        <f t="shared" si="10"/>
        <v>7.37</v>
      </c>
      <c r="H35" s="11">
        <f t="shared" si="10"/>
        <v>7.98</v>
      </c>
      <c r="I35" s="11">
        <f t="shared" si="10"/>
        <v>7.47</v>
      </c>
      <c r="J35" s="11">
        <f t="shared" si="10"/>
        <v>7.42</v>
      </c>
      <c r="K35" s="8" t="s">
        <v>55</v>
      </c>
      <c r="L35" s="11">
        <f t="shared" ref="L35:T35" si="11">ROUND(L34/L31%,2)</f>
        <v>9.66</v>
      </c>
      <c r="M35" s="11">
        <f t="shared" si="11"/>
        <v>9.42</v>
      </c>
      <c r="N35" s="11">
        <f t="shared" si="11"/>
        <v>9.42</v>
      </c>
      <c r="O35" s="11">
        <f t="shared" si="11"/>
        <v>8.9700000000000006</v>
      </c>
      <c r="P35" s="11">
        <f t="shared" si="11"/>
        <v>8.92</v>
      </c>
      <c r="Q35" s="11">
        <f t="shared" si="11"/>
        <v>6.98</v>
      </c>
      <c r="R35" s="11">
        <f t="shared" si="11"/>
        <v>7.2</v>
      </c>
      <c r="S35" s="11">
        <f t="shared" si="11"/>
        <v>9.27</v>
      </c>
      <c r="T35" s="11">
        <f t="shared" si="11"/>
        <v>8.3800000000000008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 t="s">
        <v>549</v>
      </c>
      <c r="D39" s="16" t="s">
        <v>549</v>
      </c>
      <c r="E39" s="17" t="s">
        <v>549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549</v>
      </c>
      <c r="D40" s="18" t="s">
        <v>549</v>
      </c>
      <c r="E40" s="19" t="s">
        <v>549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83303</v>
      </c>
      <c r="D41" s="16">
        <v>41772</v>
      </c>
      <c r="E41" s="17">
        <v>41531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0.501</v>
      </c>
      <c r="E42" s="19">
        <f>ROUND(E41/C41,3)</f>
        <v>0.499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 t="s">
        <v>549</v>
      </c>
      <c r="D43" s="16" t="s">
        <v>549</v>
      </c>
      <c r="E43" s="17" t="s">
        <v>549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 t="s">
        <v>549</v>
      </c>
      <c r="D44" s="18" t="s">
        <v>549</v>
      </c>
      <c r="E44" s="19" t="s">
        <v>549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&amp;C- 93 -</oddFooter>
    <firstFooter>&amp;C- 92 -</first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288</v>
      </c>
      <c r="B1" s="2"/>
      <c r="C1" s="2"/>
      <c r="D1" s="2"/>
      <c r="E1" s="2"/>
      <c r="F1" s="2" t="s">
        <v>289</v>
      </c>
      <c r="G1" s="2"/>
      <c r="H1" s="2"/>
      <c r="I1" s="2"/>
      <c r="J1" s="2"/>
      <c r="K1" s="2" t="s">
        <v>291</v>
      </c>
      <c r="L1" s="2"/>
      <c r="M1" s="2"/>
      <c r="N1" s="2"/>
      <c r="O1" s="2"/>
      <c r="P1" s="2" t="s">
        <v>292</v>
      </c>
      <c r="Q1" s="2"/>
      <c r="R1" s="2"/>
      <c r="S1" s="2"/>
      <c r="T1" s="2"/>
    </row>
    <row r="2" spans="1:20" ht="15.75" customHeight="1">
      <c r="A2" s="2" t="s">
        <v>86</v>
      </c>
      <c r="B2" s="2"/>
      <c r="C2" s="2"/>
      <c r="D2" s="2"/>
      <c r="E2" s="2"/>
      <c r="F2" s="2" t="s">
        <v>290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293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1599</v>
      </c>
      <c r="C7" s="13">
        <v>2194</v>
      </c>
      <c r="D7" s="13">
        <v>2134</v>
      </c>
      <c r="E7" s="13">
        <v>2385</v>
      </c>
      <c r="F7" s="13">
        <v>2461</v>
      </c>
      <c r="G7" s="13">
        <v>2603</v>
      </c>
      <c r="H7" s="13">
        <v>2686</v>
      </c>
      <c r="I7" s="13">
        <f t="shared" ref="I7:I30" si="0">ROUND(AVERAGE(B7:F7),0)</f>
        <v>2155</v>
      </c>
      <c r="J7" s="13">
        <f t="shared" ref="J7:J30" si="1">ROUND(AVERAGE(B7:H7),0)</f>
        <v>2295</v>
      </c>
      <c r="K7" s="6" t="s">
        <v>27</v>
      </c>
      <c r="L7" s="13">
        <v>2190</v>
      </c>
      <c r="M7" s="13">
        <v>3512</v>
      </c>
      <c r="N7" s="13">
        <v>3507</v>
      </c>
      <c r="O7" s="13">
        <v>4026</v>
      </c>
      <c r="P7" s="13">
        <v>4159</v>
      </c>
      <c r="Q7" s="13">
        <v>4101</v>
      </c>
      <c r="R7" s="13">
        <v>3464</v>
      </c>
      <c r="S7" s="13">
        <f t="shared" ref="S7:S30" si="2">ROUND(AVERAGE(L7:P7),0)</f>
        <v>3479</v>
      </c>
      <c r="T7" s="13">
        <f t="shared" ref="T7:T30" si="3">ROUND(AVERAGE(L7:R7),0)</f>
        <v>3566</v>
      </c>
    </row>
    <row r="8" spans="1:20" ht="14.25" customHeight="1">
      <c r="A8" s="7" t="s">
        <v>28</v>
      </c>
      <c r="B8" s="14">
        <v>938</v>
      </c>
      <c r="C8" s="14">
        <v>1521</v>
      </c>
      <c r="D8" s="14">
        <v>1473</v>
      </c>
      <c r="E8" s="14">
        <v>1534</v>
      </c>
      <c r="F8" s="14">
        <v>1611</v>
      </c>
      <c r="G8" s="14">
        <v>1898</v>
      </c>
      <c r="H8" s="14">
        <v>1764</v>
      </c>
      <c r="I8" s="14">
        <f t="shared" si="0"/>
        <v>1415</v>
      </c>
      <c r="J8" s="14">
        <f t="shared" si="1"/>
        <v>1534</v>
      </c>
      <c r="K8" s="7" t="s">
        <v>28</v>
      </c>
      <c r="L8" s="14">
        <v>1253</v>
      </c>
      <c r="M8" s="14">
        <v>2434</v>
      </c>
      <c r="N8" s="14">
        <v>2445</v>
      </c>
      <c r="O8" s="14">
        <v>2808</v>
      </c>
      <c r="P8" s="14">
        <v>3044</v>
      </c>
      <c r="Q8" s="14">
        <v>3373</v>
      </c>
      <c r="R8" s="14">
        <v>2386</v>
      </c>
      <c r="S8" s="14">
        <f t="shared" si="2"/>
        <v>2397</v>
      </c>
      <c r="T8" s="14">
        <f t="shared" si="3"/>
        <v>2535</v>
      </c>
    </row>
    <row r="9" spans="1:20" ht="14.25" customHeight="1">
      <c r="A9" s="7" t="s">
        <v>29</v>
      </c>
      <c r="B9" s="14">
        <v>659</v>
      </c>
      <c r="C9" s="14">
        <v>980</v>
      </c>
      <c r="D9" s="14">
        <v>893</v>
      </c>
      <c r="E9" s="14">
        <v>1072</v>
      </c>
      <c r="F9" s="14">
        <v>1134</v>
      </c>
      <c r="G9" s="14">
        <v>1476</v>
      </c>
      <c r="H9" s="14">
        <v>1142</v>
      </c>
      <c r="I9" s="14">
        <f t="shared" si="0"/>
        <v>948</v>
      </c>
      <c r="J9" s="14">
        <f t="shared" si="1"/>
        <v>1051</v>
      </c>
      <c r="K9" s="7" t="s">
        <v>29</v>
      </c>
      <c r="L9" s="14">
        <v>948</v>
      </c>
      <c r="M9" s="14">
        <v>1696</v>
      </c>
      <c r="N9" s="14">
        <v>1562</v>
      </c>
      <c r="O9" s="14">
        <v>1856</v>
      </c>
      <c r="P9" s="14">
        <v>1897</v>
      </c>
      <c r="Q9" s="14">
        <v>2572</v>
      </c>
      <c r="R9" s="14">
        <v>1621</v>
      </c>
      <c r="S9" s="14">
        <f t="shared" si="2"/>
        <v>1592</v>
      </c>
      <c r="T9" s="14">
        <f t="shared" si="3"/>
        <v>1736</v>
      </c>
    </row>
    <row r="10" spans="1:20" ht="14.25" customHeight="1">
      <c r="A10" s="7" t="s">
        <v>30</v>
      </c>
      <c r="B10" s="14">
        <v>595</v>
      </c>
      <c r="C10" s="14">
        <v>798</v>
      </c>
      <c r="D10" s="14">
        <v>762</v>
      </c>
      <c r="E10" s="14">
        <v>910</v>
      </c>
      <c r="F10" s="14">
        <v>841</v>
      </c>
      <c r="G10" s="14">
        <v>1132</v>
      </c>
      <c r="H10" s="14">
        <v>933</v>
      </c>
      <c r="I10" s="14">
        <f t="shared" si="0"/>
        <v>781</v>
      </c>
      <c r="J10" s="14">
        <f t="shared" si="1"/>
        <v>853</v>
      </c>
      <c r="K10" s="7" t="s">
        <v>30</v>
      </c>
      <c r="L10" s="14">
        <v>790</v>
      </c>
      <c r="M10" s="14">
        <v>1327</v>
      </c>
      <c r="N10" s="14">
        <v>1200</v>
      </c>
      <c r="O10" s="14">
        <v>1349</v>
      </c>
      <c r="P10" s="14">
        <v>1519</v>
      </c>
      <c r="Q10" s="14">
        <v>1878</v>
      </c>
      <c r="R10" s="14">
        <v>1354</v>
      </c>
      <c r="S10" s="14">
        <f t="shared" si="2"/>
        <v>1237</v>
      </c>
      <c r="T10" s="14">
        <f t="shared" si="3"/>
        <v>1345</v>
      </c>
    </row>
    <row r="11" spans="1:20" ht="14.25" customHeight="1">
      <c r="A11" s="7" t="s">
        <v>31</v>
      </c>
      <c r="B11" s="14">
        <v>1081</v>
      </c>
      <c r="C11" s="14">
        <v>1104</v>
      </c>
      <c r="D11" s="14">
        <v>1112</v>
      </c>
      <c r="E11" s="14">
        <v>1156</v>
      </c>
      <c r="F11" s="14">
        <v>1110</v>
      </c>
      <c r="G11" s="14">
        <v>1367</v>
      </c>
      <c r="H11" s="14">
        <v>1039</v>
      </c>
      <c r="I11" s="14">
        <f t="shared" si="0"/>
        <v>1113</v>
      </c>
      <c r="J11" s="14">
        <f t="shared" si="1"/>
        <v>1138</v>
      </c>
      <c r="K11" s="7" t="s">
        <v>31</v>
      </c>
      <c r="L11" s="14">
        <v>845</v>
      </c>
      <c r="M11" s="14">
        <v>1187</v>
      </c>
      <c r="N11" s="14">
        <v>1020</v>
      </c>
      <c r="O11" s="14">
        <v>1187</v>
      </c>
      <c r="P11" s="14">
        <v>1314</v>
      </c>
      <c r="Q11" s="14">
        <v>1612</v>
      </c>
      <c r="R11" s="14">
        <v>1308</v>
      </c>
      <c r="S11" s="14">
        <f t="shared" si="2"/>
        <v>1111</v>
      </c>
      <c r="T11" s="14">
        <f t="shared" si="3"/>
        <v>1210</v>
      </c>
    </row>
    <row r="12" spans="1:20" ht="14.25" customHeight="1">
      <c r="A12" s="8" t="s">
        <v>32</v>
      </c>
      <c r="B12" s="15">
        <v>3306</v>
      </c>
      <c r="C12" s="15">
        <v>2564</v>
      </c>
      <c r="D12" s="15">
        <v>2360</v>
      </c>
      <c r="E12" s="15">
        <v>2499</v>
      </c>
      <c r="F12" s="15">
        <v>2448</v>
      </c>
      <c r="G12" s="15">
        <v>2267</v>
      </c>
      <c r="H12" s="15">
        <v>1619</v>
      </c>
      <c r="I12" s="15">
        <f t="shared" si="0"/>
        <v>2635</v>
      </c>
      <c r="J12" s="15">
        <f t="shared" si="1"/>
        <v>2438</v>
      </c>
      <c r="K12" s="8" t="s">
        <v>32</v>
      </c>
      <c r="L12" s="15">
        <v>2023</v>
      </c>
      <c r="M12" s="15">
        <v>1872</v>
      </c>
      <c r="N12" s="15">
        <v>1799</v>
      </c>
      <c r="O12" s="15">
        <v>1910</v>
      </c>
      <c r="P12" s="15">
        <v>2017</v>
      </c>
      <c r="Q12" s="15">
        <v>2059</v>
      </c>
      <c r="R12" s="15">
        <v>1634</v>
      </c>
      <c r="S12" s="15">
        <f t="shared" si="2"/>
        <v>1924</v>
      </c>
      <c r="T12" s="15">
        <f t="shared" si="3"/>
        <v>1902</v>
      </c>
    </row>
    <row r="13" spans="1:20" ht="14.25" customHeight="1">
      <c r="A13" s="6" t="s">
        <v>33</v>
      </c>
      <c r="B13" s="13">
        <v>7110</v>
      </c>
      <c r="C13" s="13">
        <v>6712</v>
      </c>
      <c r="D13" s="13">
        <v>6639</v>
      </c>
      <c r="E13" s="13">
        <v>6645</v>
      </c>
      <c r="F13" s="13">
        <v>6590</v>
      </c>
      <c r="G13" s="13">
        <v>3860</v>
      </c>
      <c r="H13" s="13">
        <v>2677</v>
      </c>
      <c r="I13" s="13">
        <f t="shared" si="0"/>
        <v>6739</v>
      </c>
      <c r="J13" s="13">
        <f t="shared" si="1"/>
        <v>5748</v>
      </c>
      <c r="K13" s="6" t="s">
        <v>33</v>
      </c>
      <c r="L13" s="13">
        <v>4320</v>
      </c>
      <c r="M13" s="13">
        <v>3981</v>
      </c>
      <c r="N13" s="13">
        <v>3794</v>
      </c>
      <c r="O13" s="13">
        <v>4146</v>
      </c>
      <c r="P13" s="13">
        <v>3978</v>
      </c>
      <c r="Q13" s="13">
        <v>3327</v>
      </c>
      <c r="R13" s="13">
        <v>2283</v>
      </c>
      <c r="S13" s="13">
        <f t="shared" si="2"/>
        <v>4044</v>
      </c>
      <c r="T13" s="13">
        <f t="shared" si="3"/>
        <v>3690</v>
      </c>
    </row>
    <row r="14" spans="1:20" ht="14.25" customHeight="1">
      <c r="A14" s="7" t="s">
        <v>34</v>
      </c>
      <c r="B14" s="14">
        <v>5072</v>
      </c>
      <c r="C14" s="14">
        <v>6685</v>
      </c>
      <c r="D14" s="14">
        <v>6614</v>
      </c>
      <c r="E14" s="14">
        <v>5630</v>
      </c>
      <c r="F14" s="14">
        <v>7343</v>
      </c>
      <c r="G14" s="14">
        <v>5101</v>
      </c>
      <c r="H14" s="14">
        <v>3453</v>
      </c>
      <c r="I14" s="14">
        <f t="shared" si="0"/>
        <v>6269</v>
      </c>
      <c r="J14" s="14">
        <f t="shared" si="1"/>
        <v>5700</v>
      </c>
      <c r="K14" s="7" t="s">
        <v>34</v>
      </c>
      <c r="L14" s="14">
        <v>5425</v>
      </c>
      <c r="M14" s="14">
        <v>5424</v>
      </c>
      <c r="N14" s="14">
        <v>5285</v>
      </c>
      <c r="O14" s="14">
        <v>5415</v>
      </c>
      <c r="P14" s="14">
        <v>5237</v>
      </c>
      <c r="Q14" s="14">
        <v>4399</v>
      </c>
      <c r="R14" s="14">
        <v>2670</v>
      </c>
      <c r="S14" s="14">
        <f t="shared" si="2"/>
        <v>5357</v>
      </c>
      <c r="T14" s="14">
        <f t="shared" si="3"/>
        <v>4836</v>
      </c>
    </row>
    <row r="15" spans="1:20" ht="14.25" customHeight="1">
      <c r="A15" s="7" t="s">
        <v>35</v>
      </c>
      <c r="B15" s="14">
        <v>5425</v>
      </c>
      <c r="C15" s="14">
        <v>6230</v>
      </c>
      <c r="D15" s="14">
        <v>4831</v>
      </c>
      <c r="E15" s="14">
        <v>5183</v>
      </c>
      <c r="F15" s="14">
        <v>6170</v>
      </c>
      <c r="G15" s="14">
        <v>6876</v>
      </c>
      <c r="H15" s="14">
        <v>5157</v>
      </c>
      <c r="I15" s="14">
        <f t="shared" si="0"/>
        <v>5568</v>
      </c>
      <c r="J15" s="14">
        <f t="shared" si="1"/>
        <v>5696</v>
      </c>
      <c r="K15" s="7" t="s">
        <v>35</v>
      </c>
      <c r="L15" s="14">
        <v>5354</v>
      </c>
      <c r="M15" s="14">
        <v>5575</v>
      </c>
      <c r="N15" s="14">
        <v>5310</v>
      </c>
      <c r="O15" s="14">
        <v>5748</v>
      </c>
      <c r="P15" s="14">
        <v>5572</v>
      </c>
      <c r="Q15" s="14">
        <v>5116</v>
      </c>
      <c r="R15" s="14">
        <v>3477</v>
      </c>
      <c r="S15" s="14">
        <f t="shared" si="2"/>
        <v>5512</v>
      </c>
      <c r="T15" s="14">
        <f t="shared" si="3"/>
        <v>5165</v>
      </c>
    </row>
    <row r="16" spans="1:20" ht="14.25" customHeight="1">
      <c r="A16" s="7" t="s">
        <v>36</v>
      </c>
      <c r="B16" s="14">
        <v>6764</v>
      </c>
      <c r="C16" s="14">
        <v>6378</v>
      </c>
      <c r="D16" s="14">
        <v>6903</v>
      </c>
      <c r="E16" s="14">
        <v>7016</v>
      </c>
      <c r="F16" s="14">
        <v>6643</v>
      </c>
      <c r="G16" s="14">
        <v>6905</v>
      </c>
      <c r="H16" s="14">
        <v>5651</v>
      </c>
      <c r="I16" s="14">
        <f t="shared" si="0"/>
        <v>6741</v>
      </c>
      <c r="J16" s="14">
        <f t="shared" si="1"/>
        <v>6609</v>
      </c>
      <c r="K16" s="7" t="s">
        <v>36</v>
      </c>
      <c r="L16" s="14">
        <v>5222</v>
      </c>
      <c r="M16" s="14">
        <v>5473</v>
      </c>
      <c r="N16" s="14">
        <v>5534</v>
      </c>
      <c r="O16" s="14">
        <v>5805</v>
      </c>
      <c r="P16" s="14">
        <v>5739</v>
      </c>
      <c r="Q16" s="14">
        <v>5550</v>
      </c>
      <c r="R16" s="14">
        <v>4279</v>
      </c>
      <c r="S16" s="14">
        <f t="shared" si="2"/>
        <v>5555</v>
      </c>
      <c r="T16" s="14">
        <f t="shared" si="3"/>
        <v>5372</v>
      </c>
    </row>
    <row r="17" spans="1:20" ht="14.25" customHeight="1">
      <c r="A17" s="7" t="s">
        <v>37</v>
      </c>
      <c r="B17" s="14">
        <v>5577</v>
      </c>
      <c r="C17" s="14">
        <v>6237</v>
      </c>
      <c r="D17" s="14">
        <v>6103</v>
      </c>
      <c r="E17" s="14">
        <v>6376</v>
      </c>
      <c r="F17" s="14">
        <v>6117</v>
      </c>
      <c r="G17" s="14">
        <v>6485</v>
      </c>
      <c r="H17" s="14">
        <v>6672</v>
      </c>
      <c r="I17" s="14">
        <f t="shared" si="0"/>
        <v>6082</v>
      </c>
      <c r="J17" s="14">
        <f t="shared" si="1"/>
        <v>6224</v>
      </c>
      <c r="K17" s="7" t="s">
        <v>37</v>
      </c>
      <c r="L17" s="14">
        <v>5996</v>
      </c>
      <c r="M17" s="14">
        <v>6129</v>
      </c>
      <c r="N17" s="14">
        <v>6189</v>
      </c>
      <c r="O17" s="14">
        <v>6224</v>
      </c>
      <c r="P17" s="14">
        <v>6257</v>
      </c>
      <c r="Q17" s="14">
        <v>5809</v>
      </c>
      <c r="R17" s="14">
        <v>5049</v>
      </c>
      <c r="S17" s="14">
        <f t="shared" si="2"/>
        <v>6159</v>
      </c>
      <c r="T17" s="14">
        <f t="shared" si="3"/>
        <v>5950</v>
      </c>
    </row>
    <row r="18" spans="1:20" ht="14.25" customHeight="1">
      <c r="A18" s="8" t="s">
        <v>38</v>
      </c>
      <c r="B18" s="15">
        <v>5189</v>
      </c>
      <c r="C18" s="15">
        <v>5343</v>
      </c>
      <c r="D18" s="15">
        <v>5648</v>
      </c>
      <c r="E18" s="15">
        <v>5486</v>
      </c>
      <c r="F18" s="15">
        <v>5527</v>
      </c>
      <c r="G18" s="15">
        <v>5835</v>
      </c>
      <c r="H18" s="15">
        <v>6302</v>
      </c>
      <c r="I18" s="15">
        <f t="shared" si="0"/>
        <v>5439</v>
      </c>
      <c r="J18" s="15">
        <f t="shared" si="1"/>
        <v>5619</v>
      </c>
      <c r="K18" s="8" t="s">
        <v>38</v>
      </c>
      <c r="L18" s="15">
        <v>5953</v>
      </c>
      <c r="M18" s="15">
        <v>6254</v>
      </c>
      <c r="N18" s="15">
        <v>6262</v>
      </c>
      <c r="O18" s="15">
        <v>6459</v>
      </c>
      <c r="P18" s="15">
        <v>5835</v>
      </c>
      <c r="Q18" s="15">
        <v>5960</v>
      </c>
      <c r="R18" s="15">
        <v>5192</v>
      </c>
      <c r="S18" s="15">
        <f t="shared" si="2"/>
        <v>6153</v>
      </c>
      <c r="T18" s="15">
        <f t="shared" si="3"/>
        <v>5988</v>
      </c>
    </row>
    <row r="19" spans="1:20" ht="14.25" customHeight="1">
      <c r="A19" s="6" t="s">
        <v>39</v>
      </c>
      <c r="B19" s="13">
        <v>5050</v>
      </c>
      <c r="C19" s="13">
        <v>4938</v>
      </c>
      <c r="D19" s="13">
        <v>5125</v>
      </c>
      <c r="E19" s="13">
        <v>5264</v>
      </c>
      <c r="F19" s="13">
        <v>5305</v>
      </c>
      <c r="G19" s="13">
        <v>5818</v>
      </c>
      <c r="H19" s="13">
        <v>6057</v>
      </c>
      <c r="I19" s="13">
        <f t="shared" si="0"/>
        <v>5136</v>
      </c>
      <c r="J19" s="13">
        <f t="shared" si="1"/>
        <v>5365</v>
      </c>
      <c r="K19" s="6" t="s">
        <v>39</v>
      </c>
      <c r="L19" s="13">
        <v>5735</v>
      </c>
      <c r="M19" s="13">
        <v>5244</v>
      </c>
      <c r="N19" s="13">
        <v>5624</v>
      </c>
      <c r="O19" s="13">
        <v>6019</v>
      </c>
      <c r="P19" s="13">
        <v>6151</v>
      </c>
      <c r="Q19" s="13">
        <v>5840</v>
      </c>
      <c r="R19" s="13">
        <v>5676</v>
      </c>
      <c r="S19" s="13">
        <f t="shared" si="2"/>
        <v>5755</v>
      </c>
      <c r="T19" s="13">
        <f t="shared" si="3"/>
        <v>5756</v>
      </c>
    </row>
    <row r="20" spans="1:20" ht="14.25" customHeight="1">
      <c r="A20" s="7" t="s">
        <v>40</v>
      </c>
      <c r="B20" s="14">
        <v>5850</v>
      </c>
      <c r="C20" s="14">
        <v>5921</v>
      </c>
      <c r="D20" s="14">
        <v>6266</v>
      </c>
      <c r="E20" s="14">
        <v>6092</v>
      </c>
      <c r="F20" s="14">
        <v>6172</v>
      </c>
      <c r="G20" s="14">
        <v>5803</v>
      </c>
      <c r="H20" s="14">
        <v>6012</v>
      </c>
      <c r="I20" s="14">
        <f t="shared" si="0"/>
        <v>6060</v>
      </c>
      <c r="J20" s="14">
        <f t="shared" si="1"/>
        <v>6017</v>
      </c>
      <c r="K20" s="7" t="s">
        <v>40</v>
      </c>
      <c r="L20" s="14">
        <v>6052</v>
      </c>
      <c r="M20" s="14">
        <v>6098</v>
      </c>
      <c r="N20" s="14">
        <v>5029</v>
      </c>
      <c r="O20" s="14">
        <v>6253</v>
      </c>
      <c r="P20" s="14">
        <v>6402</v>
      </c>
      <c r="Q20" s="14">
        <v>6228</v>
      </c>
      <c r="R20" s="14">
        <v>6367</v>
      </c>
      <c r="S20" s="14">
        <f t="shared" si="2"/>
        <v>5967</v>
      </c>
      <c r="T20" s="14">
        <f t="shared" si="3"/>
        <v>6061</v>
      </c>
    </row>
    <row r="21" spans="1:20" ht="14.25" customHeight="1">
      <c r="A21" s="7" t="s">
        <v>41</v>
      </c>
      <c r="B21" s="14">
        <v>6049</v>
      </c>
      <c r="C21" s="14">
        <v>6009</v>
      </c>
      <c r="D21" s="14">
        <v>6063</v>
      </c>
      <c r="E21" s="14">
        <v>5758</v>
      </c>
      <c r="F21" s="14">
        <v>6432</v>
      </c>
      <c r="G21" s="14">
        <v>5199</v>
      </c>
      <c r="H21" s="14">
        <v>6100</v>
      </c>
      <c r="I21" s="14">
        <f t="shared" si="0"/>
        <v>6062</v>
      </c>
      <c r="J21" s="14">
        <f t="shared" si="1"/>
        <v>5944</v>
      </c>
      <c r="K21" s="7" t="s">
        <v>41</v>
      </c>
      <c r="L21" s="14">
        <v>6353</v>
      </c>
      <c r="M21" s="14">
        <v>6363</v>
      </c>
      <c r="N21" s="14">
        <v>5919</v>
      </c>
      <c r="O21" s="14">
        <v>5620</v>
      </c>
      <c r="P21" s="14">
        <v>6506</v>
      </c>
      <c r="Q21" s="14">
        <v>6228</v>
      </c>
      <c r="R21" s="14">
        <v>6226</v>
      </c>
      <c r="S21" s="14">
        <f t="shared" si="2"/>
        <v>6152</v>
      </c>
      <c r="T21" s="14">
        <f t="shared" si="3"/>
        <v>6174</v>
      </c>
    </row>
    <row r="22" spans="1:20" ht="14.25" customHeight="1">
      <c r="A22" s="7" t="s">
        <v>42</v>
      </c>
      <c r="B22" s="14">
        <v>5693</v>
      </c>
      <c r="C22" s="14">
        <v>5845</v>
      </c>
      <c r="D22" s="14">
        <v>5879</v>
      </c>
      <c r="E22" s="14">
        <v>6170</v>
      </c>
      <c r="F22" s="14">
        <v>6007</v>
      </c>
      <c r="G22" s="14">
        <v>5031</v>
      </c>
      <c r="H22" s="14">
        <v>6347</v>
      </c>
      <c r="I22" s="14">
        <f t="shared" si="0"/>
        <v>5919</v>
      </c>
      <c r="J22" s="14">
        <f t="shared" si="1"/>
        <v>5853</v>
      </c>
      <c r="K22" s="7" t="s">
        <v>42</v>
      </c>
      <c r="L22" s="14">
        <v>6441</v>
      </c>
      <c r="M22" s="14">
        <v>6135</v>
      </c>
      <c r="N22" s="14">
        <v>6303</v>
      </c>
      <c r="O22" s="14">
        <v>6516</v>
      </c>
      <c r="P22" s="14">
        <v>6512</v>
      </c>
      <c r="Q22" s="14">
        <v>6236</v>
      </c>
      <c r="R22" s="14">
        <v>5735</v>
      </c>
      <c r="S22" s="14">
        <f t="shared" si="2"/>
        <v>6381</v>
      </c>
      <c r="T22" s="14">
        <f t="shared" si="3"/>
        <v>6268</v>
      </c>
    </row>
    <row r="23" spans="1:20" ht="14.25" customHeight="1">
      <c r="A23" s="7" t="s">
        <v>43</v>
      </c>
      <c r="B23" s="14">
        <v>5477</v>
      </c>
      <c r="C23" s="14">
        <v>5688</v>
      </c>
      <c r="D23" s="14">
        <v>5751</v>
      </c>
      <c r="E23" s="14">
        <v>5521</v>
      </c>
      <c r="F23" s="14">
        <v>5846</v>
      </c>
      <c r="G23" s="14">
        <v>4551</v>
      </c>
      <c r="H23" s="14">
        <v>6215</v>
      </c>
      <c r="I23" s="14">
        <f t="shared" si="0"/>
        <v>5657</v>
      </c>
      <c r="J23" s="14">
        <f t="shared" si="1"/>
        <v>5578</v>
      </c>
      <c r="K23" s="7" t="s">
        <v>43</v>
      </c>
      <c r="L23" s="14">
        <v>6372</v>
      </c>
      <c r="M23" s="14">
        <v>6303</v>
      </c>
      <c r="N23" s="14">
        <v>6452</v>
      </c>
      <c r="O23" s="14">
        <v>6267</v>
      </c>
      <c r="P23" s="14">
        <v>6323</v>
      </c>
      <c r="Q23" s="14">
        <v>5877</v>
      </c>
      <c r="R23" s="14">
        <v>5479</v>
      </c>
      <c r="S23" s="14">
        <f t="shared" si="2"/>
        <v>6343</v>
      </c>
      <c r="T23" s="14">
        <f t="shared" si="3"/>
        <v>6153</v>
      </c>
    </row>
    <row r="24" spans="1:20" ht="14.25" customHeight="1">
      <c r="A24" s="8" t="s">
        <v>44</v>
      </c>
      <c r="B24" s="15">
        <v>5650</v>
      </c>
      <c r="C24" s="15">
        <v>5420</v>
      </c>
      <c r="D24" s="15">
        <v>5685</v>
      </c>
      <c r="E24" s="15">
        <v>4938</v>
      </c>
      <c r="F24" s="15">
        <v>4990</v>
      </c>
      <c r="G24" s="15">
        <v>4089</v>
      </c>
      <c r="H24" s="15">
        <v>5722</v>
      </c>
      <c r="I24" s="15">
        <f t="shared" si="0"/>
        <v>5337</v>
      </c>
      <c r="J24" s="15">
        <f t="shared" si="1"/>
        <v>5213</v>
      </c>
      <c r="K24" s="8" t="s">
        <v>44</v>
      </c>
      <c r="L24" s="15">
        <v>6111</v>
      </c>
      <c r="M24" s="15">
        <v>6551</v>
      </c>
      <c r="N24" s="15">
        <v>6652</v>
      </c>
      <c r="O24" s="15">
        <v>6425</v>
      </c>
      <c r="P24" s="15">
        <v>6651</v>
      </c>
      <c r="Q24" s="15">
        <v>5560</v>
      </c>
      <c r="R24" s="15">
        <v>6109</v>
      </c>
      <c r="S24" s="15">
        <f t="shared" si="2"/>
        <v>6478</v>
      </c>
      <c r="T24" s="15">
        <f t="shared" si="3"/>
        <v>6294</v>
      </c>
    </row>
    <row r="25" spans="1:20" ht="14.25" customHeight="1">
      <c r="A25" s="6" t="s">
        <v>45</v>
      </c>
      <c r="B25" s="13">
        <v>4777</v>
      </c>
      <c r="C25" s="13">
        <v>4281</v>
      </c>
      <c r="D25" s="13">
        <v>4718</v>
      </c>
      <c r="E25" s="13">
        <v>3377</v>
      </c>
      <c r="F25" s="13">
        <v>4087</v>
      </c>
      <c r="G25" s="13">
        <v>3605</v>
      </c>
      <c r="H25" s="13">
        <v>5499</v>
      </c>
      <c r="I25" s="13">
        <f t="shared" si="0"/>
        <v>4248</v>
      </c>
      <c r="J25" s="13">
        <f t="shared" si="1"/>
        <v>4335</v>
      </c>
      <c r="K25" s="6" t="s">
        <v>45</v>
      </c>
      <c r="L25" s="13">
        <v>5947</v>
      </c>
      <c r="M25" s="13">
        <v>5997</v>
      </c>
      <c r="N25" s="13">
        <v>6480</v>
      </c>
      <c r="O25" s="13">
        <v>6543</v>
      </c>
      <c r="P25" s="13">
        <v>6375</v>
      </c>
      <c r="Q25" s="13">
        <v>6152</v>
      </c>
      <c r="R25" s="13">
        <v>5619</v>
      </c>
      <c r="S25" s="13">
        <f t="shared" si="2"/>
        <v>6268</v>
      </c>
      <c r="T25" s="13">
        <f t="shared" si="3"/>
        <v>6159</v>
      </c>
    </row>
    <row r="26" spans="1:20" ht="14.25" customHeight="1">
      <c r="A26" s="7" t="s">
        <v>46</v>
      </c>
      <c r="B26" s="14">
        <v>3853</v>
      </c>
      <c r="C26" s="14">
        <v>3984</v>
      </c>
      <c r="D26" s="14">
        <v>4315</v>
      </c>
      <c r="E26" s="14">
        <v>4635</v>
      </c>
      <c r="F26" s="14">
        <v>3358</v>
      </c>
      <c r="G26" s="14">
        <v>3693</v>
      </c>
      <c r="H26" s="14">
        <v>5550</v>
      </c>
      <c r="I26" s="14">
        <f t="shared" si="0"/>
        <v>4029</v>
      </c>
      <c r="J26" s="14">
        <f t="shared" si="1"/>
        <v>4198</v>
      </c>
      <c r="K26" s="7" t="s">
        <v>46</v>
      </c>
      <c r="L26" s="14">
        <v>5783</v>
      </c>
      <c r="M26" s="14">
        <v>5809</v>
      </c>
      <c r="N26" s="14">
        <v>6368</v>
      </c>
      <c r="O26" s="14">
        <v>6285</v>
      </c>
      <c r="P26" s="14">
        <v>5968</v>
      </c>
      <c r="Q26" s="14">
        <v>5620</v>
      </c>
      <c r="R26" s="14">
        <v>5226</v>
      </c>
      <c r="S26" s="14">
        <f t="shared" si="2"/>
        <v>6043</v>
      </c>
      <c r="T26" s="14">
        <f t="shared" si="3"/>
        <v>5866</v>
      </c>
    </row>
    <row r="27" spans="1:20" ht="14.25" customHeight="1">
      <c r="A27" s="7" t="s">
        <v>47</v>
      </c>
      <c r="B27" s="14">
        <v>3365</v>
      </c>
      <c r="C27" s="14">
        <v>3658</v>
      </c>
      <c r="D27" s="14">
        <v>3438</v>
      </c>
      <c r="E27" s="14">
        <v>3420</v>
      </c>
      <c r="F27" s="14">
        <v>4240</v>
      </c>
      <c r="G27" s="14">
        <v>3835</v>
      </c>
      <c r="H27" s="14">
        <v>4992</v>
      </c>
      <c r="I27" s="14">
        <f t="shared" si="0"/>
        <v>3624</v>
      </c>
      <c r="J27" s="14">
        <f t="shared" si="1"/>
        <v>3850</v>
      </c>
      <c r="K27" s="7" t="s">
        <v>47</v>
      </c>
      <c r="L27" s="14">
        <v>5704</v>
      </c>
      <c r="M27" s="14">
        <v>5677</v>
      </c>
      <c r="N27" s="14">
        <v>6121</v>
      </c>
      <c r="O27" s="14">
        <v>6344</v>
      </c>
      <c r="P27" s="14">
        <v>5874</v>
      </c>
      <c r="Q27" s="14">
        <v>5712</v>
      </c>
      <c r="R27" s="14">
        <v>5447</v>
      </c>
      <c r="S27" s="14">
        <f t="shared" si="2"/>
        <v>5944</v>
      </c>
      <c r="T27" s="14">
        <f t="shared" si="3"/>
        <v>5840</v>
      </c>
    </row>
    <row r="28" spans="1:20" ht="14.25" customHeight="1">
      <c r="A28" s="7" t="s">
        <v>48</v>
      </c>
      <c r="B28" s="14">
        <v>3735</v>
      </c>
      <c r="C28" s="14">
        <v>3752</v>
      </c>
      <c r="D28" s="14">
        <v>3944</v>
      </c>
      <c r="E28" s="14">
        <v>4021</v>
      </c>
      <c r="F28" s="14">
        <v>4049</v>
      </c>
      <c r="G28" s="14">
        <v>3980</v>
      </c>
      <c r="H28" s="14">
        <v>4844</v>
      </c>
      <c r="I28" s="14">
        <f t="shared" si="0"/>
        <v>3900</v>
      </c>
      <c r="J28" s="14">
        <f t="shared" si="1"/>
        <v>4046</v>
      </c>
      <c r="K28" s="7" t="s">
        <v>48</v>
      </c>
      <c r="L28" s="14">
        <v>5778</v>
      </c>
      <c r="M28" s="14">
        <v>5914</v>
      </c>
      <c r="N28" s="14">
        <v>6005</v>
      </c>
      <c r="O28" s="14">
        <v>6239</v>
      </c>
      <c r="P28" s="14">
        <v>6165</v>
      </c>
      <c r="Q28" s="14">
        <v>5746</v>
      </c>
      <c r="R28" s="14">
        <v>5339</v>
      </c>
      <c r="S28" s="14">
        <f t="shared" si="2"/>
        <v>6020</v>
      </c>
      <c r="T28" s="14">
        <f t="shared" si="3"/>
        <v>5884</v>
      </c>
    </row>
    <row r="29" spans="1:20" ht="14.25" customHeight="1">
      <c r="A29" s="7" t="s">
        <v>49</v>
      </c>
      <c r="B29" s="14">
        <v>3708</v>
      </c>
      <c r="C29" s="14">
        <v>3482</v>
      </c>
      <c r="D29" s="14">
        <v>4785</v>
      </c>
      <c r="E29" s="14">
        <v>3995</v>
      </c>
      <c r="F29" s="14">
        <v>3954</v>
      </c>
      <c r="G29" s="14">
        <v>4887</v>
      </c>
      <c r="H29" s="14">
        <v>4036</v>
      </c>
      <c r="I29" s="14">
        <f t="shared" si="0"/>
        <v>3985</v>
      </c>
      <c r="J29" s="14">
        <f t="shared" si="1"/>
        <v>4121</v>
      </c>
      <c r="K29" s="7" t="s">
        <v>49</v>
      </c>
      <c r="L29" s="14">
        <v>5648</v>
      </c>
      <c r="M29" s="14">
        <v>6032</v>
      </c>
      <c r="N29" s="14">
        <v>6160</v>
      </c>
      <c r="O29" s="14">
        <v>6252</v>
      </c>
      <c r="P29" s="14">
        <v>6253</v>
      </c>
      <c r="Q29" s="14">
        <v>5771</v>
      </c>
      <c r="R29" s="14">
        <v>4772</v>
      </c>
      <c r="S29" s="14">
        <f t="shared" si="2"/>
        <v>6069</v>
      </c>
      <c r="T29" s="14">
        <f t="shared" si="3"/>
        <v>5841</v>
      </c>
    </row>
    <row r="30" spans="1:20" ht="14.25" customHeight="1">
      <c r="A30" s="8" t="s">
        <v>50</v>
      </c>
      <c r="B30" s="15">
        <v>2896</v>
      </c>
      <c r="C30" s="15">
        <v>2720</v>
      </c>
      <c r="D30" s="15">
        <v>2985</v>
      </c>
      <c r="E30" s="15">
        <v>3134</v>
      </c>
      <c r="F30" s="15">
        <v>3488</v>
      </c>
      <c r="G30" s="15">
        <v>3529</v>
      </c>
      <c r="H30" s="15">
        <v>2758</v>
      </c>
      <c r="I30" s="15">
        <f t="shared" si="0"/>
        <v>3045</v>
      </c>
      <c r="J30" s="15">
        <f t="shared" si="1"/>
        <v>3073</v>
      </c>
      <c r="K30" s="8" t="s">
        <v>50</v>
      </c>
      <c r="L30" s="15">
        <v>4428</v>
      </c>
      <c r="M30" s="15">
        <v>4762</v>
      </c>
      <c r="N30" s="15">
        <v>4709</v>
      </c>
      <c r="O30" s="15">
        <v>5419</v>
      </c>
      <c r="P30" s="15">
        <v>5536</v>
      </c>
      <c r="Q30" s="15">
        <v>4737</v>
      </c>
      <c r="R30" s="15">
        <v>3373</v>
      </c>
      <c r="S30" s="15">
        <f t="shared" si="2"/>
        <v>4971</v>
      </c>
      <c r="T30" s="15">
        <f t="shared" si="3"/>
        <v>4709</v>
      </c>
    </row>
    <row r="31" spans="1:20" ht="14.25" customHeight="1">
      <c r="A31" s="6" t="s">
        <v>51</v>
      </c>
      <c r="B31" s="13">
        <f t="shared" ref="B31:J31" si="4">SUM(B7:B30)</f>
        <v>99418</v>
      </c>
      <c r="C31" s="13">
        <f t="shared" si="4"/>
        <v>102444</v>
      </c>
      <c r="D31" s="13">
        <f t="shared" si="4"/>
        <v>104426</v>
      </c>
      <c r="E31" s="13">
        <f t="shared" si="4"/>
        <v>102217</v>
      </c>
      <c r="F31" s="13">
        <f t="shared" si="4"/>
        <v>105923</v>
      </c>
      <c r="G31" s="13">
        <f t="shared" si="4"/>
        <v>99825</v>
      </c>
      <c r="H31" s="13">
        <f t="shared" si="4"/>
        <v>103227</v>
      </c>
      <c r="I31" s="13">
        <f t="shared" si="4"/>
        <v>102887</v>
      </c>
      <c r="J31" s="13">
        <f t="shared" si="4"/>
        <v>102498</v>
      </c>
      <c r="K31" s="6" t="s">
        <v>51</v>
      </c>
      <c r="L31" s="13">
        <f t="shared" ref="L31:T31" si="5">SUM(L7:L30)</f>
        <v>110671</v>
      </c>
      <c r="M31" s="13">
        <f t="shared" si="5"/>
        <v>115749</v>
      </c>
      <c r="N31" s="13">
        <f t="shared" si="5"/>
        <v>115729</v>
      </c>
      <c r="O31" s="13">
        <f t="shared" si="5"/>
        <v>121115</v>
      </c>
      <c r="P31" s="13">
        <f t="shared" si="5"/>
        <v>121284</v>
      </c>
      <c r="Q31" s="13">
        <f t="shared" si="5"/>
        <v>115463</v>
      </c>
      <c r="R31" s="13">
        <f t="shared" si="5"/>
        <v>100085</v>
      </c>
      <c r="S31" s="13">
        <f t="shared" si="5"/>
        <v>116911</v>
      </c>
      <c r="T31" s="13">
        <f t="shared" si="5"/>
        <v>114300</v>
      </c>
    </row>
    <row r="32" spans="1:20" ht="14.25" customHeight="1">
      <c r="A32" s="8" t="s">
        <v>52</v>
      </c>
      <c r="B32" s="15">
        <f t="shared" ref="B32:J32" si="6">ROUND(AVERAGE(B7:B30),0)</f>
        <v>4142</v>
      </c>
      <c r="C32" s="15">
        <f t="shared" si="6"/>
        <v>4269</v>
      </c>
      <c r="D32" s="15">
        <f t="shared" si="6"/>
        <v>4351</v>
      </c>
      <c r="E32" s="15">
        <f t="shared" si="6"/>
        <v>4259</v>
      </c>
      <c r="F32" s="15">
        <f t="shared" si="6"/>
        <v>4413</v>
      </c>
      <c r="G32" s="15">
        <f t="shared" si="6"/>
        <v>4159</v>
      </c>
      <c r="H32" s="15">
        <f t="shared" si="6"/>
        <v>4301</v>
      </c>
      <c r="I32" s="15">
        <f t="shared" si="6"/>
        <v>4287</v>
      </c>
      <c r="J32" s="15">
        <f t="shared" si="6"/>
        <v>4271</v>
      </c>
      <c r="K32" s="8" t="s">
        <v>52</v>
      </c>
      <c r="L32" s="15">
        <f t="shared" ref="L32:T32" si="7">ROUND(AVERAGE(L7:L30),0)</f>
        <v>4611</v>
      </c>
      <c r="M32" s="15">
        <f t="shared" si="7"/>
        <v>4823</v>
      </c>
      <c r="N32" s="15">
        <f t="shared" si="7"/>
        <v>4822</v>
      </c>
      <c r="O32" s="15">
        <f t="shared" si="7"/>
        <v>5046</v>
      </c>
      <c r="P32" s="15">
        <f t="shared" si="7"/>
        <v>5054</v>
      </c>
      <c r="Q32" s="15">
        <f t="shared" si="7"/>
        <v>4811</v>
      </c>
      <c r="R32" s="15">
        <f t="shared" si="7"/>
        <v>4170</v>
      </c>
      <c r="S32" s="15">
        <f t="shared" si="7"/>
        <v>4871</v>
      </c>
      <c r="T32" s="15">
        <f t="shared" si="7"/>
        <v>4763</v>
      </c>
    </row>
    <row r="33" spans="1:20" ht="14.25" customHeight="1">
      <c r="A33" s="6" t="s">
        <v>53</v>
      </c>
      <c r="B33" s="6" t="str">
        <f>A13</f>
        <v>06~07시</v>
      </c>
      <c r="C33" s="6" t="str">
        <f>A13</f>
        <v>06~07시</v>
      </c>
      <c r="D33" s="6" t="str">
        <f>A16</f>
        <v>09~10시</v>
      </c>
      <c r="E33" s="6" t="str">
        <f>A16</f>
        <v>09~10시</v>
      </c>
      <c r="F33" s="6" t="str">
        <f>A14</f>
        <v>07~08시</v>
      </c>
      <c r="G33" s="6" t="str">
        <f>A16</f>
        <v>09~10시</v>
      </c>
      <c r="H33" s="6" t="str">
        <f>A17</f>
        <v>10~11시</v>
      </c>
      <c r="I33" s="10" t="s">
        <v>56</v>
      </c>
      <c r="J33" s="10" t="s">
        <v>56</v>
      </c>
      <c r="K33" s="6" t="s">
        <v>53</v>
      </c>
      <c r="L33" s="6" t="str">
        <f>K22</f>
        <v>15~16시</v>
      </c>
      <c r="M33" s="6" t="str">
        <f>K24</f>
        <v>17~18시</v>
      </c>
      <c r="N33" s="6" t="str">
        <f>K24</f>
        <v>17~18시</v>
      </c>
      <c r="O33" s="6" t="str">
        <f>K25</f>
        <v>18~19시</v>
      </c>
      <c r="P33" s="6" t="str">
        <f>K24</f>
        <v>17~18시</v>
      </c>
      <c r="Q33" s="6" t="str">
        <f>K22</f>
        <v>15~16시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7110</v>
      </c>
      <c r="C34" s="14">
        <f t="shared" si="8"/>
        <v>6712</v>
      </c>
      <c r="D34" s="14">
        <f t="shared" si="8"/>
        <v>6903</v>
      </c>
      <c r="E34" s="14">
        <f t="shared" si="8"/>
        <v>7016</v>
      </c>
      <c r="F34" s="14">
        <f t="shared" si="8"/>
        <v>7343</v>
      </c>
      <c r="G34" s="14">
        <f t="shared" si="8"/>
        <v>6905</v>
      </c>
      <c r="H34" s="14">
        <f t="shared" si="8"/>
        <v>6672</v>
      </c>
      <c r="I34" s="14">
        <f t="shared" si="8"/>
        <v>6741</v>
      </c>
      <c r="J34" s="14">
        <f t="shared" si="8"/>
        <v>6609</v>
      </c>
      <c r="K34" s="7" t="s">
        <v>54</v>
      </c>
      <c r="L34" s="14">
        <f t="shared" ref="L34:T34" si="9">MAX(L7:L30)</f>
        <v>6441</v>
      </c>
      <c r="M34" s="14">
        <f t="shared" si="9"/>
        <v>6551</v>
      </c>
      <c r="N34" s="14">
        <f t="shared" si="9"/>
        <v>6652</v>
      </c>
      <c r="O34" s="14">
        <f t="shared" si="9"/>
        <v>6543</v>
      </c>
      <c r="P34" s="14">
        <f t="shared" si="9"/>
        <v>6651</v>
      </c>
      <c r="Q34" s="14">
        <f t="shared" si="9"/>
        <v>6236</v>
      </c>
      <c r="R34" s="14">
        <f t="shared" si="9"/>
        <v>6367</v>
      </c>
      <c r="S34" s="14">
        <f t="shared" si="9"/>
        <v>6478</v>
      </c>
      <c r="T34" s="14">
        <f t="shared" si="9"/>
        <v>6294</v>
      </c>
    </row>
    <row r="35" spans="1:20" ht="14.25" customHeight="1">
      <c r="A35" s="8" t="s">
        <v>55</v>
      </c>
      <c r="B35" s="11">
        <f t="shared" ref="B35:J35" si="10">ROUND(B34/B31%,2)</f>
        <v>7.15</v>
      </c>
      <c r="C35" s="11">
        <f t="shared" si="10"/>
        <v>6.55</v>
      </c>
      <c r="D35" s="11">
        <f t="shared" si="10"/>
        <v>6.61</v>
      </c>
      <c r="E35" s="11">
        <f t="shared" si="10"/>
        <v>6.86</v>
      </c>
      <c r="F35" s="11">
        <f t="shared" si="10"/>
        <v>6.93</v>
      </c>
      <c r="G35" s="11">
        <f t="shared" si="10"/>
        <v>6.92</v>
      </c>
      <c r="H35" s="11">
        <f t="shared" si="10"/>
        <v>6.46</v>
      </c>
      <c r="I35" s="11">
        <f t="shared" si="10"/>
        <v>6.55</v>
      </c>
      <c r="J35" s="11">
        <f t="shared" si="10"/>
        <v>6.45</v>
      </c>
      <c r="K35" s="8" t="s">
        <v>55</v>
      </c>
      <c r="L35" s="11">
        <f t="shared" ref="L35:T35" si="11">ROUND(L34/L31%,2)</f>
        <v>5.82</v>
      </c>
      <c r="M35" s="11">
        <f t="shared" si="11"/>
        <v>5.66</v>
      </c>
      <c r="N35" s="11">
        <f t="shared" si="11"/>
        <v>5.75</v>
      </c>
      <c r="O35" s="11">
        <f t="shared" si="11"/>
        <v>5.4</v>
      </c>
      <c r="P35" s="11">
        <f t="shared" si="11"/>
        <v>5.48</v>
      </c>
      <c r="Q35" s="11">
        <f t="shared" si="11"/>
        <v>5.4</v>
      </c>
      <c r="R35" s="11">
        <f t="shared" si="11"/>
        <v>6.36</v>
      </c>
      <c r="S35" s="11">
        <f t="shared" si="11"/>
        <v>5.54</v>
      </c>
      <c r="T35" s="11">
        <f t="shared" si="11"/>
        <v>5.51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218732</v>
      </c>
      <c r="D39" s="16">
        <v>104814</v>
      </c>
      <c r="E39" s="17">
        <v>113918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0.47899999999999998</v>
      </c>
      <c r="E40" s="19">
        <f>ROUND(E39/C39,3)</f>
        <v>0.52100000000000002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219798</v>
      </c>
      <c r="D41" s="16">
        <v>102887</v>
      </c>
      <c r="E41" s="17">
        <v>116911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0.46800000000000003</v>
      </c>
      <c r="E42" s="19">
        <f>ROUND(E41/C41,3)</f>
        <v>0.53200000000000003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1066</v>
      </c>
      <c r="D43" s="16">
        <f>D41-D39</f>
        <v>-1927</v>
      </c>
      <c r="E43" s="17">
        <f>E41-E39</f>
        <v>2993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4.8735438801821409E-3</v>
      </c>
      <c r="D44" s="18">
        <f>(D41-D39)/D39</f>
        <v>-1.8384948575571967E-2</v>
      </c>
      <c r="E44" s="19">
        <f>(E41-E39)/E39</f>
        <v>2.6273284292210188E-2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&amp;C- 109 -</oddFooter>
    <firstFooter>&amp;C- 108 -</firstFooter>
  </headerFooter>
  <drawing r:id="rId2"/>
</worksheet>
</file>

<file path=xl/worksheets/sheet41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282</v>
      </c>
      <c r="B1" s="2"/>
      <c r="C1" s="2"/>
      <c r="D1" s="2"/>
      <c r="E1" s="2"/>
      <c r="F1" s="2" t="s">
        <v>283</v>
      </c>
      <c r="G1" s="2"/>
      <c r="H1" s="2"/>
      <c r="I1" s="2"/>
      <c r="J1" s="2"/>
      <c r="K1" s="2" t="s">
        <v>285</v>
      </c>
      <c r="L1" s="2"/>
      <c r="M1" s="2"/>
      <c r="N1" s="2"/>
      <c r="O1" s="2"/>
      <c r="P1" s="2" t="s">
        <v>286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284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287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763</v>
      </c>
      <c r="C7" s="13">
        <v>1004</v>
      </c>
      <c r="D7" s="13">
        <v>897</v>
      </c>
      <c r="E7" s="13">
        <v>1081</v>
      </c>
      <c r="F7" s="13">
        <v>962</v>
      </c>
      <c r="G7" s="13">
        <v>1199</v>
      </c>
      <c r="H7" s="13">
        <v>1069</v>
      </c>
      <c r="I7" s="13">
        <f t="shared" ref="I7:I30" si="0">ROUND(AVERAGE(B7:F7),0)</f>
        <v>941</v>
      </c>
      <c r="J7" s="13">
        <f t="shared" ref="J7:J30" si="1">ROUND(AVERAGE(B7:H7),0)</f>
        <v>996</v>
      </c>
      <c r="K7" s="6" t="s">
        <v>27</v>
      </c>
      <c r="L7" s="13">
        <v>950</v>
      </c>
      <c r="M7" s="13">
        <v>1223</v>
      </c>
      <c r="N7" s="13">
        <v>1165</v>
      </c>
      <c r="O7" s="13">
        <v>1292</v>
      </c>
      <c r="P7" s="13">
        <v>1302</v>
      </c>
      <c r="Q7" s="13">
        <v>1436</v>
      </c>
      <c r="R7" s="13">
        <v>1281</v>
      </c>
      <c r="S7" s="13">
        <f t="shared" ref="S7:S30" si="2">ROUND(AVERAGE(L7:P7),0)</f>
        <v>1186</v>
      </c>
      <c r="T7" s="13">
        <f t="shared" ref="T7:T30" si="3">ROUND(AVERAGE(L7:R7),0)</f>
        <v>1236</v>
      </c>
    </row>
    <row r="8" spans="1:20" ht="14.25" customHeight="1">
      <c r="A8" s="7" t="s">
        <v>28</v>
      </c>
      <c r="B8" s="14">
        <v>423</v>
      </c>
      <c r="C8" s="14">
        <v>875</v>
      </c>
      <c r="D8" s="14">
        <v>701</v>
      </c>
      <c r="E8" s="14">
        <v>708</v>
      </c>
      <c r="F8" s="14">
        <v>776</v>
      </c>
      <c r="G8" s="14">
        <v>988</v>
      </c>
      <c r="H8" s="14">
        <v>829</v>
      </c>
      <c r="I8" s="14">
        <f t="shared" si="0"/>
        <v>697</v>
      </c>
      <c r="J8" s="14">
        <f t="shared" si="1"/>
        <v>757</v>
      </c>
      <c r="K8" s="7" t="s">
        <v>28</v>
      </c>
      <c r="L8" s="14">
        <v>523</v>
      </c>
      <c r="M8" s="14">
        <v>836</v>
      </c>
      <c r="N8" s="14">
        <v>869</v>
      </c>
      <c r="O8" s="14">
        <v>1266</v>
      </c>
      <c r="P8" s="14">
        <v>1495</v>
      </c>
      <c r="Q8" s="14">
        <v>1118</v>
      </c>
      <c r="R8" s="14">
        <v>733</v>
      </c>
      <c r="S8" s="14">
        <f t="shared" si="2"/>
        <v>998</v>
      </c>
      <c r="T8" s="14">
        <f t="shared" si="3"/>
        <v>977</v>
      </c>
    </row>
    <row r="9" spans="1:20" ht="14.25" customHeight="1">
      <c r="A9" s="7" t="s">
        <v>29</v>
      </c>
      <c r="B9" s="14">
        <v>335</v>
      </c>
      <c r="C9" s="14">
        <v>609</v>
      </c>
      <c r="D9" s="14">
        <v>444</v>
      </c>
      <c r="E9" s="14">
        <v>530</v>
      </c>
      <c r="F9" s="14">
        <v>518</v>
      </c>
      <c r="G9" s="14">
        <v>686</v>
      </c>
      <c r="H9" s="14">
        <v>597</v>
      </c>
      <c r="I9" s="14">
        <f t="shared" si="0"/>
        <v>487</v>
      </c>
      <c r="J9" s="14">
        <f t="shared" si="1"/>
        <v>531</v>
      </c>
      <c r="K9" s="7" t="s">
        <v>29</v>
      </c>
      <c r="L9" s="14">
        <v>350</v>
      </c>
      <c r="M9" s="14">
        <v>471</v>
      </c>
      <c r="N9" s="14">
        <v>762</v>
      </c>
      <c r="O9" s="14">
        <v>576</v>
      </c>
      <c r="P9" s="14">
        <v>1080</v>
      </c>
      <c r="Q9" s="14">
        <v>871</v>
      </c>
      <c r="R9" s="14">
        <v>650</v>
      </c>
      <c r="S9" s="14">
        <f t="shared" si="2"/>
        <v>648</v>
      </c>
      <c r="T9" s="14">
        <f t="shared" si="3"/>
        <v>680</v>
      </c>
    </row>
    <row r="10" spans="1:20" ht="14.25" customHeight="1">
      <c r="A10" s="7" t="s">
        <v>30</v>
      </c>
      <c r="B10" s="14">
        <v>210</v>
      </c>
      <c r="C10" s="14">
        <v>428</v>
      </c>
      <c r="D10" s="14">
        <v>330</v>
      </c>
      <c r="E10" s="14">
        <v>367</v>
      </c>
      <c r="F10" s="14">
        <v>381</v>
      </c>
      <c r="G10" s="14">
        <v>510</v>
      </c>
      <c r="H10" s="14">
        <v>429</v>
      </c>
      <c r="I10" s="14">
        <f t="shared" si="0"/>
        <v>343</v>
      </c>
      <c r="J10" s="14">
        <f t="shared" si="1"/>
        <v>379</v>
      </c>
      <c r="K10" s="7" t="s">
        <v>30</v>
      </c>
      <c r="L10" s="14">
        <v>257</v>
      </c>
      <c r="M10" s="14">
        <v>377</v>
      </c>
      <c r="N10" s="14">
        <v>437</v>
      </c>
      <c r="O10" s="14">
        <v>497</v>
      </c>
      <c r="P10" s="14">
        <v>659</v>
      </c>
      <c r="Q10" s="14">
        <v>588</v>
      </c>
      <c r="R10" s="14">
        <v>598</v>
      </c>
      <c r="S10" s="14">
        <f t="shared" si="2"/>
        <v>445</v>
      </c>
      <c r="T10" s="14">
        <f t="shared" si="3"/>
        <v>488</v>
      </c>
    </row>
    <row r="11" spans="1:20" ht="14.25" customHeight="1">
      <c r="A11" s="7" t="s">
        <v>31</v>
      </c>
      <c r="B11" s="14">
        <v>363</v>
      </c>
      <c r="C11" s="14">
        <v>432</v>
      </c>
      <c r="D11" s="14">
        <v>437</v>
      </c>
      <c r="E11" s="14">
        <v>393</v>
      </c>
      <c r="F11" s="14">
        <v>412</v>
      </c>
      <c r="G11" s="14">
        <v>574</v>
      </c>
      <c r="H11" s="14">
        <v>379</v>
      </c>
      <c r="I11" s="14">
        <f t="shared" si="0"/>
        <v>407</v>
      </c>
      <c r="J11" s="14">
        <f t="shared" si="1"/>
        <v>427</v>
      </c>
      <c r="K11" s="7" t="s">
        <v>31</v>
      </c>
      <c r="L11" s="14">
        <v>238</v>
      </c>
      <c r="M11" s="14">
        <v>305</v>
      </c>
      <c r="N11" s="14">
        <v>351</v>
      </c>
      <c r="O11" s="14">
        <v>313</v>
      </c>
      <c r="P11" s="14">
        <v>469</v>
      </c>
      <c r="Q11" s="14">
        <v>450</v>
      </c>
      <c r="R11" s="14">
        <v>348</v>
      </c>
      <c r="S11" s="14">
        <f t="shared" si="2"/>
        <v>335</v>
      </c>
      <c r="T11" s="14">
        <f t="shared" si="3"/>
        <v>353</v>
      </c>
    </row>
    <row r="12" spans="1:20" ht="14.25" customHeight="1">
      <c r="A12" s="8" t="s">
        <v>32</v>
      </c>
      <c r="B12" s="15">
        <v>745</v>
      </c>
      <c r="C12" s="15">
        <v>675</v>
      </c>
      <c r="D12" s="15">
        <v>755</v>
      </c>
      <c r="E12" s="15">
        <v>680</v>
      </c>
      <c r="F12" s="15">
        <v>715</v>
      </c>
      <c r="G12" s="15">
        <v>802</v>
      </c>
      <c r="H12" s="15">
        <v>557</v>
      </c>
      <c r="I12" s="15">
        <f t="shared" si="0"/>
        <v>714</v>
      </c>
      <c r="J12" s="15">
        <f t="shared" si="1"/>
        <v>704</v>
      </c>
      <c r="K12" s="8" t="s">
        <v>32</v>
      </c>
      <c r="L12" s="15">
        <v>346</v>
      </c>
      <c r="M12" s="15">
        <v>338</v>
      </c>
      <c r="N12" s="15">
        <v>334</v>
      </c>
      <c r="O12" s="15">
        <v>316</v>
      </c>
      <c r="P12" s="15">
        <v>340</v>
      </c>
      <c r="Q12" s="15">
        <v>458</v>
      </c>
      <c r="R12" s="15">
        <v>389</v>
      </c>
      <c r="S12" s="15">
        <f t="shared" si="2"/>
        <v>335</v>
      </c>
      <c r="T12" s="15">
        <f t="shared" si="3"/>
        <v>360</v>
      </c>
    </row>
    <row r="13" spans="1:20" ht="14.25" customHeight="1">
      <c r="A13" s="6" t="s">
        <v>33</v>
      </c>
      <c r="B13" s="13">
        <v>1737</v>
      </c>
      <c r="C13" s="13">
        <v>1743</v>
      </c>
      <c r="D13" s="13">
        <v>1672</v>
      </c>
      <c r="E13" s="13">
        <v>1650</v>
      </c>
      <c r="F13" s="13">
        <v>1596</v>
      </c>
      <c r="G13" s="13">
        <v>1204</v>
      </c>
      <c r="H13" s="13">
        <v>879</v>
      </c>
      <c r="I13" s="13">
        <f t="shared" si="0"/>
        <v>1680</v>
      </c>
      <c r="J13" s="13">
        <f t="shared" si="1"/>
        <v>1497</v>
      </c>
      <c r="K13" s="6" t="s">
        <v>33</v>
      </c>
      <c r="L13" s="13">
        <v>772</v>
      </c>
      <c r="M13" s="13">
        <v>791</v>
      </c>
      <c r="N13" s="13">
        <v>732</v>
      </c>
      <c r="O13" s="13">
        <v>665</v>
      </c>
      <c r="P13" s="13">
        <v>731</v>
      </c>
      <c r="Q13" s="13">
        <v>655</v>
      </c>
      <c r="R13" s="13">
        <v>464</v>
      </c>
      <c r="S13" s="13">
        <f t="shared" si="2"/>
        <v>738</v>
      </c>
      <c r="T13" s="13">
        <f t="shared" si="3"/>
        <v>687</v>
      </c>
    </row>
    <row r="14" spans="1:20" ht="14.25" customHeight="1">
      <c r="A14" s="7" t="s">
        <v>34</v>
      </c>
      <c r="B14" s="14">
        <v>1870</v>
      </c>
      <c r="C14" s="14">
        <v>2148</v>
      </c>
      <c r="D14" s="14">
        <v>2123</v>
      </c>
      <c r="E14" s="14">
        <v>2114</v>
      </c>
      <c r="F14" s="14">
        <v>2098</v>
      </c>
      <c r="G14" s="14">
        <v>1758</v>
      </c>
      <c r="H14" s="14">
        <v>1060</v>
      </c>
      <c r="I14" s="14">
        <f t="shared" si="0"/>
        <v>2071</v>
      </c>
      <c r="J14" s="14">
        <f t="shared" si="1"/>
        <v>1882</v>
      </c>
      <c r="K14" s="7" t="s">
        <v>34</v>
      </c>
      <c r="L14" s="14">
        <v>1068</v>
      </c>
      <c r="M14" s="14">
        <v>1042</v>
      </c>
      <c r="N14" s="14">
        <v>1016</v>
      </c>
      <c r="O14" s="14">
        <v>1016</v>
      </c>
      <c r="P14" s="14">
        <v>939</v>
      </c>
      <c r="Q14" s="14">
        <v>911</v>
      </c>
      <c r="R14" s="14">
        <v>573</v>
      </c>
      <c r="S14" s="14">
        <f t="shared" si="2"/>
        <v>1016</v>
      </c>
      <c r="T14" s="14">
        <f t="shared" si="3"/>
        <v>938</v>
      </c>
    </row>
    <row r="15" spans="1:20" ht="14.25" customHeight="1">
      <c r="A15" s="7" t="s">
        <v>35</v>
      </c>
      <c r="B15" s="14">
        <v>1474</v>
      </c>
      <c r="C15" s="14">
        <v>1877</v>
      </c>
      <c r="D15" s="14">
        <v>1709</v>
      </c>
      <c r="E15" s="14">
        <v>1422</v>
      </c>
      <c r="F15" s="14">
        <v>1668</v>
      </c>
      <c r="G15" s="14">
        <v>2069</v>
      </c>
      <c r="H15" s="14">
        <v>1457</v>
      </c>
      <c r="I15" s="14">
        <f t="shared" si="0"/>
        <v>1630</v>
      </c>
      <c r="J15" s="14">
        <f t="shared" si="1"/>
        <v>1668</v>
      </c>
      <c r="K15" s="7" t="s">
        <v>35</v>
      </c>
      <c r="L15" s="14">
        <v>1306</v>
      </c>
      <c r="M15" s="14">
        <v>1260</v>
      </c>
      <c r="N15" s="14">
        <v>1261</v>
      </c>
      <c r="O15" s="14">
        <v>1218</v>
      </c>
      <c r="P15" s="14">
        <v>1314</v>
      </c>
      <c r="Q15" s="14">
        <v>1193</v>
      </c>
      <c r="R15" s="14">
        <v>777</v>
      </c>
      <c r="S15" s="14">
        <f t="shared" si="2"/>
        <v>1272</v>
      </c>
      <c r="T15" s="14">
        <f t="shared" si="3"/>
        <v>1190</v>
      </c>
    </row>
    <row r="16" spans="1:20" ht="14.25" customHeight="1">
      <c r="A16" s="7" t="s">
        <v>36</v>
      </c>
      <c r="B16" s="14">
        <v>1712</v>
      </c>
      <c r="C16" s="14">
        <v>1681</v>
      </c>
      <c r="D16" s="14">
        <v>1616</v>
      </c>
      <c r="E16" s="14">
        <v>1992</v>
      </c>
      <c r="F16" s="14">
        <v>1864</v>
      </c>
      <c r="G16" s="14">
        <v>2117</v>
      </c>
      <c r="H16" s="14">
        <v>1668</v>
      </c>
      <c r="I16" s="14">
        <f t="shared" si="0"/>
        <v>1773</v>
      </c>
      <c r="J16" s="14">
        <f t="shared" si="1"/>
        <v>1807</v>
      </c>
      <c r="K16" s="7" t="s">
        <v>36</v>
      </c>
      <c r="L16" s="14">
        <v>1320</v>
      </c>
      <c r="M16" s="14">
        <v>1239</v>
      </c>
      <c r="N16" s="14">
        <v>1180</v>
      </c>
      <c r="O16" s="14">
        <v>1290</v>
      </c>
      <c r="P16" s="14">
        <v>1175</v>
      </c>
      <c r="Q16" s="14">
        <v>1362</v>
      </c>
      <c r="R16" s="14">
        <v>1048</v>
      </c>
      <c r="S16" s="14">
        <f t="shared" si="2"/>
        <v>1241</v>
      </c>
      <c r="T16" s="14">
        <f t="shared" si="3"/>
        <v>1231</v>
      </c>
    </row>
    <row r="17" spans="1:20" ht="14.25" customHeight="1">
      <c r="A17" s="7" t="s">
        <v>37</v>
      </c>
      <c r="B17" s="14">
        <v>1659</v>
      </c>
      <c r="C17" s="14">
        <v>1632</v>
      </c>
      <c r="D17" s="14">
        <v>1643</v>
      </c>
      <c r="E17" s="14">
        <v>1656</v>
      </c>
      <c r="F17" s="14">
        <v>1629</v>
      </c>
      <c r="G17" s="14">
        <v>1631</v>
      </c>
      <c r="H17" s="14">
        <v>1713</v>
      </c>
      <c r="I17" s="14">
        <f t="shared" si="0"/>
        <v>1644</v>
      </c>
      <c r="J17" s="14">
        <f t="shared" si="1"/>
        <v>1652</v>
      </c>
      <c r="K17" s="7" t="s">
        <v>37</v>
      </c>
      <c r="L17" s="14">
        <v>1471</v>
      </c>
      <c r="M17" s="14">
        <v>1240</v>
      </c>
      <c r="N17" s="14">
        <v>1259</v>
      </c>
      <c r="O17" s="14">
        <v>1274</v>
      </c>
      <c r="P17" s="14">
        <v>1293</v>
      </c>
      <c r="Q17" s="14">
        <v>1278</v>
      </c>
      <c r="R17" s="14">
        <v>1244</v>
      </c>
      <c r="S17" s="14">
        <f t="shared" si="2"/>
        <v>1307</v>
      </c>
      <c r="T17" s="14">
        <f t="shared" si="3"/>
        <v>1294</v>
      </c>
    </row>
    <row r="18" spans="1:20" ht="14.25" customHeight="1">
      <c r="A18" s="8" t="s">
        <v>38</v>
      </c>
      <c r="B18" s="15">
        <v>1485</v>
      </c>
      <c r="C18" s="15">
        <v>1542</v>
      </c>
      <c r="D18" s="15">
        <v>1529</v>
      </c>
      <c r="E18" s="15">
        <v>1315</v>
      </c>
      <c r="F18" s="15">
        <v>1557</v>
      </c>
      <c r="G18" s="15">
        <v>1861</v>
      </c>
      <c r="H18" s="15">
        <v>1832</v>
      </c>
      <c r="I18" s="15">
        <f t="shared" si="0"/>
        <v>1486</v>
      </c>
      <c r="J18" s="15">
        <f t="shared" si="1"/>
        <v>1589</v>
      </c>
      <c r="K18" s="8" t="s">
        <v>38</v>
      </c>
      <c r="L18" s="15">
        <v>1329</v>
      </c>
      <c r="M18" s="15">
        <v>1246</v>
      </c>
      <c r="N18" s="15">
        <v>1231</v>
      </c>
      <c r="O18" s="15">
        <v>1208</v>
      </c>
      <c r="P18" s="15">
        <v>1364</v>
      </c>
      <c r="Q18" s="15">
        <v>1429</v>
      </c>
      <c r="R18" s="15">
        <v>1266</v>
      </c>
      <c r="S18" s="15">
        <f t="shared" si="2"/>
        <v>1276</v>
      </c>
      <c r="T18" s="15">
        <f t="shared" si="3"/>
        <v>1296</v>
      </c>
    </row>
    <row r="19" spans="1:20" ht="14.25" customHeight="1">
      <c r="A19" s="6" t="s">
        <v>39</v>
      </c>
      <c r="B19" s="13">
        <v>1294</v>
      </c>
      <c r="C19" s="13">
        <v>1352</v>
      </c>
      <c r="D19" s="13">
        <v>1338</v>
      </c>
      <c r="E19" s="13">
        <v>1378</v>
      </c>
      <c r="F19" s="13">
        <v>1363</v>
      </c>
      <c r="G19" s="13">
        <v>1675</v>
      </c>
      <c r="H19" s="13">
        <v>1738</v>
      </c>
      <c r="I19" s="13">
        <f t="shared" si="0"/>
        <v>1345</v>
      </c>
      <c r="J19" s="13">
        <f t="shared" si="1"/>
        <v>1448</v>
      </c>
      <c r="K19" s="6" t="s">
        <v>39</v>
      </c>
      <c r="L19" s="13">
        <v>1373</v>
      </c>
      <c r="M19" s="13">
        <v>1392</v>
      </c>
      <c r="N19" s="13">
        <v>1196</v>
      </c>
      <c r="O19" s="13">
        <v>1262</v>
      </c>
      <c r="P19" s="13">
        <v>1361</v>
      </c>
      <c r="Q19" s="13">
        <v>1497</v>
      </c>
      <c r="R19" s="13">
        <v>1404</v>
      </c>
      <c r="S19" s="13">
        <f t="shared" si="2"/>
        <v>1317</v>
      </c>
      <c r="T19" s="13">
        <f t="shared" si="3"/>
        <v>1355</v>
      </c>
    </row>
    <row r="20" spans="1:20" ht="14.25" customHeight="1">
      <c r="A20" s="7" t="s">
        <v>40</v>
      </c>
      <c r="B20" s="14">
        <v>1466</v>
      </c>
      <c r="C20" s="14">
        <v>1497</v>
      </c>
      <c r="D20" s="14">
        <v>1464</v>
      </c>
      <c r="E20" s="14">
        <v>1504</v>
      </c>
      <c r="F20" s="14">
        <v>1495</v>
      </c>
      <c r="G20" s="14">
        <v>1414</v>
      </c>
      <c r="H20" s="14">
        <v>1698</v>
      </c>
      <c r="I20" s="14">
        <f t="shared" si="0"/>
        <v>1485</v>
      </c>
      <c r="J20" s="14">
        <f t="shared" si="1"/>
        <v>1505</v>
      </c>
      <c r="K20" s="7" t="s">
        <v>40</v>
      </c>
      <c r="L20" s="14">
        <v>1213</v>
      </c>
      <c r="M20" s="14">
        <v>1390</v>
      </c>
      <c r="N20" s="14">
        <v>1138</v>
      </c>
      <c r="O20" s="14">
        <v>1228</v>
      </c>
      <c r="P20" s="14">
        <v>1335</v>
      </c>
      <c r="Q20" s="14">
        <v>1525</v>
      </c>
      <c r="R20" s="14">
        <v>1564</v>
      </c>
      <c r="S20" s="14">
        <f t="shared" si="2"/>
        <v>1261</v>
      </c>
      <c r="T20" s="14">
        <f t="shared" si="3"/>
        <v>1342</v>
      </c>
    </row>
    <row r="21" spans="1:20" ht="14.25" customHeight="1">
      <c r="A21" s="7" t="s">
        <v>41</v>
      </c>
      <c r="B21" s="14">
        <v>1485</v>
      </c>
      <c r="C21" s="14">
        <v>1407</v>
      </c>
      <c r="D21" s="14">
        <v>1472</v>
      </c>
      <c r="E21" s="14">
        <v>1595</v>
      </c>
      <c r="F21" s="14">
        <v>1588</v>
      </c>
      <c r="G21" s="14">
        <v>1673</v>
      </c>
      <c r="H21" s="14">
        <v>1514</v>
      </c>
      <c r="I21" s="14">
        <f t="shared" si="0"/>
        <v>1509</v>
      </c>
      <c r="J21" s="14">
        <f t="shared" si="1"/>
        <v>1533</v>
      </c>
      <c r="K21" s="7" t="s">
        <v>41</v>
      </c>
      <c r="L21" s="14">
        <v>1340</v>
      </c>
      <c r="M21" s="14">
        <v>1298</v>
      </c>
      <c r="N21" s="14">
        <v>1343</v>
      </c>
      <c r="O21" s="14">
        <v>1465</v>
      </c>
      <c r="P21" s="14">
        <v>1394</v>
      </c>
      <c r="Q21" s="14">
        <v>1522</v>
      </c>
      <c r="R21" s="14">
        <v>1556</v>
      </c>
      <c r="S21" s="14">
        <f t="shared" si="2"/>
        <v>1368</v>
      </c>
      <c r="T21" s="14">
        <f t="shared" si="3"/>
        <v>1417</v>
      </c>
    </row>
    <row r="22" spans="1:20" ht="14.25" customHeight="1">
      <c r="A22" s="7" t="s">
        <v>42</v>
      </c>
      <c r="B22" s="14">
        <v>1348</v>
      </c>
      <c r="C22" s="14">
        <v>1376</v>
      </c>
      <c r="D22" s="14">
        <v>1448</v>
      </c>
      <c r="E22" s="14">
        <v>1335</v>
      </c>
      <c r="F22" s="14">
        <v>1513</v>
      </c>
      <c r="G22" s="14">
        <v>1625</v>
      </c>
      <c r="H22" s="14">
        <v>1674</v>
      </c>
      <c r="I22" s="14">
        <f t="shared" si="0"/>
        <v>1404</v>
      </c>
      <c r="J22" s="14">
        <f t="shared" si="1"/>
        <v>1474</v>
      </c>
      <c r="K22" s="7" t="s">
        <v>42</v>
      </c>
      <c r="L22" s="14">
        <v>1352</v>
      </c>
      <c r="M22" s="14">
        <v>1369</v>
      </c>
      <c r="N22" s="14">
        <v>1282</v>
      </c>
      <c r="O22" s="14">
        <v>1345</v>
      </c>
      <c r="P22" s="14">
        <v>1527</v>
      </c>
      <c r="Q22" s="14">
        <v>1565</v>
      </c>
      <c r="R22" s="14">
        <v>1604</v>
      </c>
      <c r="S22" s="14">
        <f t="shared" si="2"/>
        <v>1375</v>
      </c>
      <c r="T22" s="14">
        <f t="shared" si="3"/>
        <v>1435</v>
      </c>
    </row>
    <row r="23" spans="1:20" ht="14.25" customHeight="1">
      <c r="A23" s="7" t="s">
        <v>43</v>
      </c>
      <c r="B23" s="14">
        <v>1406</v>
      </c>
      <c r="C23" s="14">
        <v>1467</v>
      </c>
      <c r="D23" s="14">
        <v>1333</v>
      </c>
      <c r="E23" s="14">
        <v>1435</v>
      </c>
      <c r="F23" s="14">
        <v>1548</v>
      </c>
      <c r="G23" s="14">
        <v>1527</v>
      </c>
      <c r="H23" s="14">
        <v>1519</v>
      </c>
      <c r="I23" s="14">
        <f t="shared" si="0"/>
        <v>1438</v>
      </c>
      <c r="J23" s="14">
        <f t="shared" si="1"/>
        <v>1462</v>
      </c>
      <c r="K23" s="7" t="s">
        <v>43</v>
      </c>
      <c r="L23" s="14">
        <v>1568</v>
      </c>
      <c r="M23" s="14">
        <v>1500</v>
      </c>
      <c r="N23" s="14">
        <v>1345</v>
      </c>
      <c r="O23" s="14">
        <v>1457</v>
      </c>
      <c r="P23" s="14">
        <v>1617</v>
      </c>
      <c r="Q23" s="14">
        <v>1498</v>
      </c>
      <c r="R23" s="14">
        <v>1667</v>
      </c>
      <c r="S23" s="14">
        <f t="shared" si="2"/>
        <v>1497</v>
      </c>
      <c r="T23" s="14">
        <f t="shared" si="3"/>
        <v>1522</v>
      </c>
    </row>
    <row r="24" spans="1:20" ht="14.25" customHeight="1">
      <c r="A24" s="8" t="s">
        <v>44</v>
      </c>
      <c r="B24" s="15">
        <v>1453</v>
      </c>
      <c r="C24" s="15">
        <v>1488</v>
      </c>
      <c r="D24" s="15">
        <v>1422</v>
      </c>
      <c r="E24" s="15">
        <v>1525</v>
      </c>
      <c r="F24" s="15">
        <v>1455</v>
      </c>
      <c r="G24" s="15">
        <v>1528</v>
      </c>
      <c r="H24" s="15">
        <v>1422</v>
      </c>
      <c r="I24" s="15">
        <f t="shared" si="0"/>
        <v>1469</v>
      </c>
      <c r="J24" s="15">
        <f t="shared" si="1"/>
        <v>1470</v>
      </c>
      <c r="K24" s="8" t="s">
        <v>44</v>
      </c>
      <c r="L24" s="15">
        <v>1619</v>
      </c>
      <c r="M24" s="15">
        <v>1598</v>
      </c>
      <c r="N24" s="15">
        <v>1408</v>
      </c>
      <c r="O24" s="15">
        <v>1640</v>
      </c>
      <c r="P24" s="15">
        <v>1557</v>
      </c>
      <c r="Q24" s="15">
        <v>1701</v>
      </c>
      <c r="R24" s="15">
        <v>1557</v>
      </c>
      <c r="S24" s="15">
        <f t="shared" si="2"/>
        <v>1564</v>
      </c>
      <c r="T24" s="15">
        <f t="shared" si="3"/>
        <v>1583</v>
      </c>
    </row>
    <row r="25" spans="1:20" ht="14.25" customHeight="1">
      <c r="A25" s="6" t="s">
        <v>45</v>
      </c>
      <c r="B25" s="13">
        <v>1567</v>
      </c>
      <c r="C25" s="13">
        <v>1536</v>
      </c>
      <c r="D25" s="13">
        <v>1369</v>
      </c>
      <c r="E25" s="13">
        <v>1454</v>
      </c>
      <c r="F25" s="13">
        <v>1506</v>
      </c>
      <c r="G25" s="13">
        <v>1401</v>
      </c>
      <c r="H25" s="13">
        <v>1318</v>
      </c>
      <c r="I25" s="13">
        <f t="shared" si="0"/>
        <v>1486</v>
      </c>
      <c r="J25" s="13">
        <f t="shared" si="1"/>
        <v>1450</v>
      </c>
      <c r="K25" s="6" t="s">
        <v>45</v>
      </c>
      <c r="L25" s="13">
        <v>1795</v>
      </c>
      <c r="M25" s="13">
        <v>1853</v>
      </c>
      <c r="N25" s="13">
        <v>1586</v>
      </c>
      <c r="O25" s="13">
        <v>1721</v>
      </c>
      <c r="P25" s="13">
        <v>1862</v>
      </c>
      <c r="Q25" s="13">
        <v>1695</v>
      </c>
      <c r="R25" s="13">
        <v>1828</v>
      </c>
      <c r="S25" s="13">
        <f t="shared" si="2"/>
        <v>1763</v>
      </c>
      <c r="T25" s="13">
        <f t="shared" si="3"/>
        <v>1763</v>
      </c>
    </row>
    <row r="26" spans="1:20" ht="14.25" customHeight="1">
      <c r="A26" s="7" t="s">
        <v>46</v>
      </c>
      <c r="B26" s="14">
        <v>1027</v>
      </c>
      <c r="C26" s="14">
        <v>1120</v>
      </c>
      <c r="D26" s="14">
        <v>1141</v>
      </c>
      <c r="E26" s="14">
        <v>1145</v>
      </c>
      <c r="F26" s="14">
        <v>1098</v>
      </c>
      <c r="G26" s="14">
        <v>1289</v>
      </c>
      <c r="H26" s="14">
        <v>1278</v>
      </c>
      <c r="I26" s="14">
        <f t="shared" si="0"/>
        <v>1106</v>
      </c>
      <c r="J26" s="14">
        <f t="shared" si="1"/>
        <v>1157</v>
      </c>
      <c r="K26" s="7" t="s">
        <v>46</v>
      </c>
      <c r="L26" s="14">
        <v>1723</v>
      </c>
      <c r="M26" s="14">
        <v>1815</v>
      </c>
      <c r="N26" s="14">
        <v>1596</v>
      </c>
      <c r="O26" s="14">
        <v>1472</v>
      </c>
      <c r="P26" s="14">
        <v>1581</v>
      </c>
      <c r="Q26" s="14">
        <v>1734</v>
      </c>
      <c r="R26" s="14">
        <v>1635</v>
      </c>
      <c r="S26" s="14">
        <f t="shared" si="2"/>
        <v>1637</v>
      </c>
      <c r="T26" s="14">
        <f t="shared" si="3"/>
        <v>1651</v>
      </c>
    </row>
    <row r="27" spans="1:20" ht="14.25" customHeight="1">
      <c r="A27" s="7" t="s">
        <v>47</v>
      </c>
      <c r="B27" s="14">
        <v>1117</v>
      </c>
      <c r="C27" s="14">
        <v>1238</v>
      </c>
      <c r="D27" s="14">
        <v>1096</v>
      </c>
      <c r="E27" s="14">
        <v>1189</v>
      </c>
      <c r="F27" s="14">
        <v>1429</v>
      </c>
      <c r="G27" s="14">
        <v>1308</v>
      </c>
      <c r="H27" s="14">
        <v>1422</v>
      </c>
      <c r="I27" s="14">
        <f t="shared" si="0"/>
        <v>1214</v>
      </c>
      <c r="J27" s="14">
        <f t="shared" si="1"/>
        <v>1257</v>
      </c>
      <c r="K27" s="7" t="s">
        <v>47</v>
      </c>
      <c r="L27" s="14">
        <v>1647</v>
      </c>
      <c r="M27" s="14">
        <v>1746</v>
      </c>
      <c r="N27" s="14">
        <v>1454</v>
      </c>
      <c r="O27" s="14">
        <v>1718</v>
      </c>
      <c r="P27" s="14">
        <v>1837</v>
      </c>
      <c r="Q27" s="14">
        <v>1609</v>
      </c>
      <c r="R27" s="14">
        <v>1573</v>
      </c>
      <c r="S27" s="14">
        <f t="shared" si="2"/>
        <v>1680</v>
      </c>
      <c r="T27" s="14">
        <f t="shared" si="3"/>
        <v>1655</v>
      </c>
    </row>
    <row r="28" spans="1:20" ht="14.25" customHeight="1">
      <c r="A28" s="7" t="s">
        <v>48</v>
      </c>
      <c r="B28" s="14">
        <v>1336</v>
      </c>
      <c r="C28" s="14">
        <v>1417</v>
      </c>
      <c r="D28" s="14">
        <v>1257</v>
      </c>
      <c r="E28" s="14">
        <v>1346</v>
      </c>
      <c r="F28" s="14">
        <v>1365</v>
      </c>
      <c r="G28" s="14">
        <v>1511</v>
      </c>
      <c r="H28" s="14">
        <v>1631</v>
      </c>
      <c r="I28" s="14">
        <f t="shared" si="0"/>
        <v>1344</v>
      </c>
      <c r="J28" s="14">
        <f t="shared" si="1"/>
        <v>1409</v>
      </c>
      <c r="K28" s="7" t="s">
        <v>48</v>
      </c>
      <c r="L28" s="14">
        <v>1721</v>
      </c>
      <c r="M28" s="14">
        <v>1818</v>
      </c>
      <c r="N28" s="14">
        <v>1516</v>
      </c>
      <c r="O28" s="14">
        <v>1700</v>
      </c>
      <c r="P28" s="14">
        <v>1673</v>
      </c>
      <c r="Q28" s="14">
        <v>1686</v>
      </c>
      <c r="R28" s="14">
        <v>1783</v>
      </c>
      <c r="S28" s="14">
        <f t="shared" si="2"/>
        <v>1686</v>
      </c>
      <c r="T28" s="14">
        <f t="shared" si="3"/>
        <v>1700</v>
      </c>
    </row>
    <row r="29" spans="1:20" ht="14.25" customHeight="1">
      <c r="A29" s="7" t="s">
        <v>49</v>
      </c>
      <c r="B29" s="14">
        <v>1299</v>
      </c>
      <c r="C29" s="14">
        <v>1383</v>
      </c>
      <c r="D29" s="14">
        <v>1224</v>
      </c>
      <c r="E29" s="14">
        <v>1332</v>
      </c>
      <c r="F29" s="14">
        <v>1318</v>
      </c>
      <c r="G29" s="14">
        <v>1278</v>
      </c>
      <c r="H29" s="14">
        <v>1221</v>
      </c>
      <c r="I29" s="14">
        <f t="shared" si="0"/>
        <v>1311</v>
      </c>
      <c r="J29" s="14">
        <f t="shared" si="1"/>
        <v>1294</v>
      </c>
      <c r="K29" s="7" t="s">
        <v>49</v>
      </c>
      <c r="L29" s="14">
        <v>1646</v>
      </c>
      <c r="M29" s="14">
        <v>1751</v>
      </c>
      <c r="N29" s="14">
        <v>1546</v>
      </c>
      <c r="O29" s="14">
        <v>1645</v>
      </c>
      <c r="P29" s="14">
        <v>1558</v>
      </c>
      <c r="Q29" s="14">
        <v>1287</v>
      </c>
      <c r="R29" s="14">
        <v>1474</v>
      </c>
      <c r="S29" s="14">
        <f t="shared" si="2"/>
        <v>1629</v>
      </c>
      <c r="T29" s="14">
        <f t="shared" si="3"/>
        <v>1558</v>
      </c>
    </row>
    <row r="30" spans="1:20" ht="14.25" customHeight="1">
      <c r="A30" s="8" t="s">
        <v>50</v>
      </c>
      <c r="B30" s="15">
        <v>1098</v>
      </c>
      <c r="C30" s="15">
        <v>1160</v>
      </c>
      <c r="D30" s="15">
        <v>1125</v>
      </c>
      <c r="E30" s="15">
        <v>1266</v>
      </c>
      <c r="F30" s="15">
        <v>1351</v>
      </c>
      <c r="G30" s="15">
        <v>1311</v>
      </c>
      <c r="H30" s="15">
        <v>1055</v>
      </c>
      <c r="I30" s="15">
        <f t="shared" si="0"/>
        <v>1200</v>
      </c>
      <c r="J30" s="15">
        <f t="shared" si="1"/>
        <v>1195</v>
      </c>
      <c r="K30" s="8" t="s">
        <v>50</v>
      </c>
      <c r="L30" s="15">
        <v>1492</v>
      </c>
      <c r="M30" s="15">
        <v>1612</v>
      </c>
      <c r="N30" s="15">
        <v>1289</v>
      </c>
      <c r="O30" s="15">
        <v>1597</v>
      </c>
      <c r="P30" s="15">
        <v>1667</v>
      </c>
      <c r="Q30" s="15">
        <v>1573</v>
      </c>
      <c r="R30" s="15">
        <v>1341</v>
      </c>
      <c r="S30" s="15">
        <f t="shared" si="2"/>
        <v>1531</v>
      </c>
      <c r="T30" s="15">
        <f t="shared" si="3"/>
        <v>1510</v>
      </c>
    </row>
    <row r="31" spans="1:20" ht="14.25" customHeight="1">
      <c r="A31" s="6" t="s">
        <v>51</v>
      </c>
      <c r="B31" s="13">
        <f t="shared" ref="B31:J31" si="4">SUM(B7:B30)</f>
        <v>28672</v>
      </c>
      <c r="C31" s="13">
        <f t="shared" si="4"/>
        <v>31087</v>
      </c>
      <c r="D31" s="13">
        <f t="shared" si="4"/>
        <v>29545</v>
      </c>
      <c r="E31" s="13">
        <f t="shared" si="4"/>
        <v>30412</v>
      </c>
      <c r="F31" s="13">
        <f t="shared" si="4"/>
        <v>31205</v>
      </c>
      <c r="G31" s="13">
        <f t="shared" si="4"/>
        <v>32939</v>
      </c>
      <c r="H31" s="13">
        <f t="shared" si="4"/>
        <v>29959</v>
      </c>
      <c r="I31" s="13">
        <f t="shared" si="4"/>
        <v>30184</v>
      </c>
      <c r="J31" s="13">
        <f t="shared" si="4"/>
        <v>30543</v>
      </c>
      <c r="K31" s="6" t="s">
        <v>51</v>
      </c>
      <c r="L31" s="13">
        <f t="shared" ref="L31:T31" si="5">SUM(L7:L30)</f>
        <v>28419</v>
      </c>
      <c r="M31" s="13">
        <f t="shared" si="5"/>
        <v>29510</v>
      </c>
      <c r="N31" s="13">
        <f t="shared" si="5"/>
        <v>27296</v>
      </c>
      <c r="O31" s="13">
        <f t="shared" si="5"/>
        <v>29181</v>
      </c>
      <c r="P31" s="13">
        <f t="shared" si="5"/>
        <v>31130</v>
      </c>
      <c r="Q31" s="13">
        <f t="shared" si="5"/>
        <v>30641</v>
      </c>
      <c r="R31" s="13">
        <f t="shared" si="5"/>
        <v>28357</v>
      </c>
      <c r="S31" s="13">
        <f t="shared" si="5"/>
        <v>29105</v>
      </c>
      <c r="T31" s="13">
        <f t="shared" si="5"/>
        <v>29221</v>
      </c>
    </row>
    <row r="32" spans="1:20" ht="14.25" customHeight="1">
      <c r="A32" s="8" t="s">
        <v>52</v>
      </c>
      <c r="B32" s="15">
        <f t="shared" ref="B32:J32" si="6">ROUND(AVERAGE(B7:B30),0)</f>
        <v>1195</v>
      </c>
      <c r="C32" s="15">
        <f t="shared" si="6"/>
        <v>1295</v>
      </c>
      <c r="D32" s="15">
        <f t="shared" si="6"/>
        <v>1231</v>
      </c>
      <c r="E32" s="15">
        <f t="shared" si="6"/>
        <v>1267</v>
      </c>
      <c r="F32" s="15">
        <f t="shared" si="6"/>
        <v>1300</v>
      </c>
      <c r="G32" s="15">
        <f t="shared" si="6"/>
        <v>1372</v>
      </c>
      <c r="H32" s="15">
        <f t="shared" si="6"/>
        <v>1248</v>
      </c>
      <c r="I32" s="15">
        <f t="shared" si="6"/>
        <v>1258</v>
      </c>
      <c r="J32" s="15">
        <f t="shared" si="6"/>
        <v>1273</v>
      </c>
      <c r="K32" s="8" t="s">
        <v>52</v>
      </c>
      <c r="L32" s="15">
        <f t="shared" ref="L32:T32" si="7">ROUND(AVERAGE(L7:L30),0)</f>
        <v>1184</v>
      </c>
      <c r="M32" s="15">
        <f t="shared" si="7"/>
        <v>1230</v>
      </c>
      <c r="N32" s="15">
        <f t="shared" si="7"/>
        <v>1137</v>
      </c>
      <c r="O32" s="15">
        <f t="shared" si="7"/>
        <v>1216</v>
      </c>
      <c r="P32" s="15">
        <f t="shared" si="7"/>
        <v>1297</v>
      </c>
      <c r="Q32" s="15">
        <f t="shared" si="7"/>
        <v>1277</v>
      </c>
      <c r="R32" s="15">
        <f t="shared" si="7"/>
        <v>1182</v>
      </c>
      <c r="S32" s="15">
        <f t="shared" si="7"/>
        <v>1213</v>
      </c>
      <c r="T32" s="15">
        <f t="shared" si="7"/>
        <v>1218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A16</f>
        <v>09~10시</v>
      </c>
      <c r="H33" s="6" t="str">
        <f>A18</f>
        <v>11~12시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K26</f>
        <v>19~20시</v>
      </c>
      <c r="O33" s="6" t="str">
        <f>K25</f>
        <v>18~19시</v>
      </c>
      <c r="P33" s="6" t="str">
        <f>K25</f>
        <v>18~19시</v>
      </c>
      <c r="Q33" s="6" t="str">
        <f>K26</f>
        <v>19~20시</v>
      </c>
      <c r="R33" s="6" t="str">
        <f>K25</f>
        <v>18~19시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1870</v>
      </c>
      <c r="C34" s="14">
        <f t="shared" si="8"/>
        <v>2148</v>
      </c>
      <c r="D34" s="14">
        <f t="shared" si="8"/>
        <v>2123</v>
      </c>
      <c r="E34" s="14">
        <f t="shared" si="8"/>
        <v>2114</v>
      </c>
      <c r="F34" s="14">
        <f t="shared" si="8"/>
        <v>2098</v>
      </c>
      <c r="G34" s="14">
        <f t="shared" si="8"/>
        <v>2117</v>
      </c>
      <c r="H34" s="14">
        <f t="shared" si="8"/>
        <v>1832</v>
      </c>
      <c r="I34" s="14">
        <f t="shared" si="8"/>
        <v>2071</v>
      </c>
      <c r="J34" s="14">
        <f t="shared" si="8"/>
        <v>1882</v>
      </c>
      <c r="K34" s="7" t="s">
        <v>54</v>
      </c>
      <c r="L34" s="14">
        <f t="shared" ref="L34:T34" si="9">MAX(L7:L30)</f>
        <v>1795</v>
      </c>
      <c r="M34" s="14">
        <f t="shared" si="9"/>
        <v>1853</v>
      </c>
      <c r="N34" s="14">
        <f t="shared" si="9"/>
        <v>1596</v>
      </c>
      <c r="O34" s="14">
        <f t="shared" si="9"/>
        <v>1721</v>
      </c>
      <c r="P34" s="14">
        <f t="shared" si="9"/>
        <v>1862</v>
      </c>
      <c r="Q34" s="14">
        <f t="shared" si="9"/>
        <v>1734</v>
      </c>
      <c r="R34" s="14">
        <f t="shared" si="9"/>
        <v>1828</v>
      </c>
      <c r="S34" s="14">
        <f t="shared" si="9"/>
        <v>1763</v>
      </c>
      <c r="T34" s="14">
        <f t="shared" si="9"/>
        <v>1763</v>
      </c>
    </row>
    <row r="35" spans="1:20" ht="14.25" customHeight="1">
      <c r="A35" s="8" t="s">
        <v>55</v>
      </c>
      <c r="B35" s="11">
        <f t="shared" ref="B35:J35" si="10">ROUND(B34/B31%,2)</f>
        <v>6.52</v>
      </c>
      <c r="C35" s="11">
        <f t="shared" si="10"/>
        <v>6.91</v>
      </c>
      <c r="D35" s="11">
        <f t="shared" si="10"/>
        <v>7.19</v>
      </c>
      <c r="E35" s="11">
        <f t="shared" si="10"/>
        <v>6.95</v>
      </c>
      <c r="F35" s="11">
        <f t="shared" si="10"/>
        <v>6.72</v>
      </c>
      <c r="G35" s="11">
        <f t="shared" si="10"/>
        <v>6.43</v>
      </c>
      <c r="H35" s="11">
        <f t="shared" si="10"/>
        <v>6.12</v>
      </c>
      <c r="I35" s="11">
        <f t="shared" si="10"/>
        <v>6.86</v>
      </c>
      <c r="J35" s="11">
        <f t="shared" si="10"/>
        <v>6.16</v>
      </c>
      <c r="K35" s="8" t="s">
        <v>55</v>
      </c>
      <c r="L35" s="11">
        <f t="shared" ref="L35:T35" si="11">ROUND(L34/L31%,2)</f>
        <v>6.32</v>
      </c>
      <c r="M35" s="11">
        <f t="shared" si="11"/>
        <v>6.28</v>
      </c>
      <c r="N35" s="11">
        <f t="shared" si="11"/>
        <v>5.85</v>
      </c>
      <c r="O35" s="11">
        <f t="shared" si="11"/>
        <v>5.9</v>
      </c>
      <c r="P35" s="11">
        <f t="shared" si="11"/>
        <v>5.98</v>
      </c>
      <c r="Q35" s="11">
        <f t="shared" si="11"/>
        <v>5.66</v>
      </c>
      <c r="R35" s="11">
        <f t="shared" si="11"/>
        <v>6.45</v>
      </c>
      <c r="S35" s="11">
        <f t="shared" si="11"/>
        <v>6.06</v>
      </c>
      <c r="T35" s="11">
        <f t="shared" si="11"/>
        <v>6.03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65195</v>
      </c>
      <c r="D39" s="16">
        <v>32660</v>
      </c>
      <c r="E39" s="17">
        <v>32535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0.501</v>
      </c>
      <c r="E40" s="19">
        <f>ROUND(E39/C39,3)</f>
        <v>0.499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59289</v>
      </c>
      <c r="D41" s="16">
        <v>30184</v>
      </c>
      <c r="E41" s="17">
        <v>29105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0.50900000000000001</v>
      </c>
      <c r="E42" s="19">
        <f>ROUND(E41/C41,3)</f>
        <v>0.49099999999999999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-5906</v>
      </c>
      <c r="D43" s="16">
        <f>D41-D39</f>
        <v>-2476</v>
      </c>
      <c r="E43" s="17">
        <f>E41-E39</f>
        <v>-3430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-9.0589769154076238E-2</v>
      </c>
      <c r="D44" s="18">
        <f>(D41-D39)/D39</f>
        <v>-7.5811390079608076E-2</v>
      </c>
      <c r="E44" s="19">
        <f>(E41-E39)/E39</f>
        <v>-0.10542492700169048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&amp;C- 89 -</oddFooter>
    <firstFooter>&amp;C- 88 -</firstFooter>
  </headerFooter>
  <drawing r:id="rId2"/>
</worksheet>
</file>

<file path=xl/worksheets/sheet42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276</v>
      </c>
      <c r="B1" s="2"/>
      <c r="C1" s="2"/>
      <c r="D1" s="2"/>
      <c r="E1" s="2"/>
      <c r="F1" s="2" t="s">
        <v>277</v>
      </c>
      <c r="G1" s="2"/>
      <c r="H1" s="2"/>
      <c r="I1" s="2"/>
      <c r="J1" s="2"/>
      <c r="K1" s="2" t="s">
        <v>279</v>
      </c>
      <c r="L1" s="2"/>
      <c r="M1" s="2"/>
      <c r="N1" s="2"/>
      <c r="O1" s="2"/>
      <c r="P1" s="2" t="s">
        <v>280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278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281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251</v>
      </c>
      <c r="C7" s="13">
        <v>333</v>
      </c>
      <c r="D7" s="13">
        <v>278</v>
      </c>
      <c r="E7" s="13">
        <v>315</v>
      </c>
      <c r="F7" s="13">
        <v>306</v>
      </c>
      <c r="G7" s="13">
        <v>306</v>
      </c>
      <c r="H7" s="13">
        <v>352</v>
      </c>
      <c r="I7" s="13">
        <f t="shared" ref="I7:I30" si="0">ROUND(AVERAGE(B7:F7),0)</f>
        <v>297</v>
      </c>
      <c r="J7" s="13">
        <f t="shared" ref="J7:J30" si="1">ROUND(AVERAGE(B7:H7),0)</f>
        <v>306</v>
      </c>
      <c r="K7" s="6" t="s">
        <v>27</v>
      </c>
      <c r="L7" s="13">
        <v>348</v>
      </c>
      <c r="M7" s="13">
        <v>327</v>
      </c>
      <c r="N7" s="13">
        <v>328</v>
      </c>
      <c r="O7" s="13">
        <v>374</v>
      </c>
      <c r="P7" s="13">
        <v>376</v>
      </c>
      <c r="Q7" s="13">
        <v>415</v>
      </c>
      <c r="R7" s="13">
        <v>407</v>
      </c>
      <c r="S7" s="13">
        <f t="shared" ref="S7:S30" si="2">ROUND(AVERAGE(L7:P7),0)</f>
        <v>351</v>
      </c>
      <c r="T7" s="13">
        <f t="shared" ref="T7:T30" si="3">ROUND(AVERAGE(L7:R7),0)</f>
        <v>368</v>
      </c>
    </row>
    <row r="8" spans="1:20" ht="14.25" customHeight="1">
      <c r="A8" s="7" t="s">
        <v>28</v>
      </c>
      <c r="B8" s="14">
        <v>163</v>
      </c>
      <c r="C8" s="14">
        <v>247</v>
      </c>
      <c r="D8" s="14">
        <v>244</v>
      </c>
      <c r="E8" s="14">
        <v>264</v>
      </c>
      <c r="F8" s="14">
        <v>259</v>
      </c>
      <c r="G8" s="14">
        <v>307</v>
      </c>
      <c r="H8" s="14">
        <v>248</v>
      </c>
      <c r="I8" s="14">
        <f t="shared" si="0"/>
        <v>235</v>
      </c>
      <c r="J8" s="14">
        <f t="shared" si="1"/>
        <v>247</v>
      </c>
      <c r="K8" s="7" t="s">
        <v>28</v>
      </c>
      <c r="L8" s="14">
        <v>243</v>
      </c>
      <c r="M8" s="14">
        <v>286</v>
      </c>
      <c r="N8" s="14">
        <v>274</v>
      </c>
      <c r="O8" s="14">
        <v>300</v>
      </c>
      <c r="P8" s="14">
        <v>276</v>
      </c>
      <c r="Q8" s="14">
        <v>346</v>
      </c>
      <c r="R8" s="14">
        <v>349</v>
      </c>
      <c r="S8" s="14">
        <f t="shared" si="2"/>
        <v>276</v>
      </c>
      <c r="T8" s="14">
        <f t="shared" si="3"/>
        <v>296</v>
      </c>
    </row>
    <row r="9" spans="1:20" ht="14.25" customHeight="1">
      <c r="A9" s="7" t="s">
        <v>29</v>
      </c>
      <c r="B9" s="14">
        <v>124</v>
      </c>
      <c r="C9" s="14">
        <v>211</v>
      </c>
      <c r="D9" s="14">
        <v>186</v>
      </c>
      <c r="E9" s="14">
        <v>214</v>
      </c>
      <c r="F9" s="14">
        <v>211</v>
      </c>
      <c r="G9" s="14">
        <v>267</v>
      </c>
      <c r="H9" s="14">
        <v>233</v>
      </c>
      <c r="I9" s="14">
        <f t="shared" si="0"/>
        <v>189</v>
      </c>
      <c r="J9" s="14">
        <f t="shared" si="1"/>
        <v>207</v>
      </c>
      <c r="K9" s="7" t="s">
        <v>29</v>
      </c>
      <c r="L9" s="14">
        <v>180</v>
      </c>
      <c r="M9" s="14">
        <v>236</v>
      </c>
      <c r="N9" s="14">
        <v>240</v>
      </c>
      <c r="O9" s="14">
        <v>257</v>
      </c>
      <c r="P9" s="14">
        <v>234</v>
      </c>
      <c r="Q9" s="14">
        <v>316</v>
      </c>
      <c r="R9" s="14">
        <v>259</v>
      </c>
      <c r="S9" s="14">
        <f t="shared" si="2"/>
        <v>229</v>
      </c>
      <c r="T9" s="14">
        <f t="shared" si="3"/>
        <v>246</v>
      </c>
    </row>
    <row r="10" spans="1:20" ht="14.25" customHeight="1">
      <c r="A10" s="7" t="s">
        <v>30</v>
      </c>
      <c r="B10" s="14">
        <v>109</v>
      </c>
      <c r="C10" s="14">
        <v>165</v>
      </c>
      <c r="D10" s="14">
        <v>177</v>
      </c>
      <c r="E10" s="14">
        <v>194</v>
      </c>
      <c r="F10" s="14">
        <v>192</v>
      </c>
      <c r="G10" s="14">
        <v>235</v>
      </c>
      <c r="H10" s="14">
        <v>209</v>
      </c>
      <c r="I10" s="14">
        <f t="shared" si="0"/>
        <v>167</v>
      </c>
      <c r="J10" s="14">
        <f t="shared" si="1"/>
        <v>183</v>
      </c>
      <c r="K10" s="7" t="s">
        <v>30</v>
      </c>
      <c r="L10" s="14">
        <v>130</v>
      </c>
      <c r="M10" s="14">
        <v>203</v>
      </c>
      <c r="N10" s="14">
        <v>198</v>
      </c>
      <c r="O10" s="14">
        <v>226</v>
      </c>
      <c r="P10" s="14">
        <v>235</v>
      </c>
      <c r="Q10" s="14">
        <v>248</v>
      </c>
      <c r="R10" s="14">
        <v>217</v>
      </c>
      <c r="S10" s="14">
        <f t="shared" si="2"/>
        <v>198</v>
      </c>
      <c r="T10" s="14">
        <f t="shared" si="3"/>
        <v>208</v>
      </c>
    </row>
    <row r="11" spans="1:20" ht="14.25" customHeight="1">
      <c r="A11" s="7" t="s">
        <v>31</v>
      </c>
      <c r="B11" s="14">
        <v>149</v>
      </c>
      <c r="C11" s="14">
        <v>170</v>
      </c>
      <c r="D11" s="14">
        <v>164</v>
      </c>
      <c r="E11" s="14">
        <v>172</v>
      </c>
      <c r="F11" s="14">
        <v>184</v>
      </c>
      <c r="G11" s="14">
        <v>182</v>
      </c>
      <c r="H11" s="14">
        <v>204</v>
      </c>
      <c r="I11" s="14">
        <f t="shared" si="0"/>
        <v>168</v>
      </c>
      <c r="J11" s="14">
        <f t="shared" si="1"/>
        <v>175</v>
      </c>
      <c r="K11" s="7" t="s">
        <v>31</v>
      </c>
      <c r="L11" s="14">
        <v>135</v>
      </c>
      <c r="M11" s="14">
        <v>197</v>
      </c>
      <c r="N11" s="14">
        <v>193</v>
      </c>
      <c r="O11" s="14">
        <v>200</v>
      </c>
      <c r="P11" s="14">
        <v>233</v>
      </c>
      <c r="Q11" s="14">
        <v>223</v>
      </c>
      <c r="R11" s="14">
        <v>210</v>
      </c>
      <c r="S11" s="14">
        <f t="shared" si="2"/>
        <v>192</v>
      </c>
      <c r="T11" s="14">
        <f t="shared" si="3"/>
        <v>199</v>
      </c>
    </row>
    <row r="12" spans="1:20" ht="14.25" customHeight="1">
      <c r="A12" s="8" t="s">
        <v>32</v>
      </c>
      <c r="B12" s="15">
        <v>214</v>
      </c>
      <c r="C12" s="15">
        <v>231</v>
      </c>
      <c r="D12" s="15">
        <v>240</v>
      </c>
      <c r="E12" s="15">
        <v>248</v>
      </c>
      <c r="F12" s="15">
        <v>251</v>
      </c>
      <c r="G12" s="15">
        <v>229</v>
      </c>
      <c r="H12" s="15">
        <v>185</v>
      </c>
      <c r="I12" s="15">
        <f t="shared" si="0"/>
        <v>237</v>
      </c>
      <c r="J12" s="15">
        <f t="shared" si="1"/>
        <v>228</v>
      </c>
      <c r="K12" s="8" t="s">
        <v>32</v>
      </c>
      <c r="L12" s="15">
        <v>167</v>
      </c>
      <c r="M12" s="15">
        <v>206</v>
      </c>
      <c r="N12" s="15">
        <v>216</v>
      </c>
      <c r="O12" s="15">
        <v>201</v>
      </c>
      <c r="P12" s="15">
        <v>220</v>
      </c>
      <c r="Q12" s="15">
        <v>219</v>
      </c>
      <c r="R12" s="15">
        <v>189</v>
      </c>
      <c r="S12" s="15">
        <f t="shared" si="2"/>
        <v>202</v>
      </c>
      <c r="T12" s="15">
        <f t="shared" si="3"/>
        <v>203</v>
      </c>
    </row>
    <row r="13" spans="1:20" ht="14.25" customHeight="1">
      <c r="A13" s="6" t="s">
        <v>33</v>
      </c>
      <c r="B13" s="13">
        <v>589</v>
      </c>
      <c r="C13" s="13">
        <v>496</v>
      </c>
      <c r="D13" s="13">
        <v>483</v>
      </c>
      <c r="E13" s="13">
        <v>517</v>
      </c>
      <c r="F13" s="13">
        <v>473</v>
      </c>
      <c r="G13" s="13">
        <v>334</v>
      </c>
      <c r="H13" s="13">
        <v>193</v>
      </c>
      <c r="I13" s="13">
        <f t="shared" si="0"/>
        <v>512</v>
      </c>
      <c r="J13" s="13">
        <f t="shared" si="1"/>
        <v>441</v>
      </c>
      <c r="K13" s="6" t="s">
        <v>33</v>
      </c>
      <c r="L13" s="13">
        <v>282</v>
      </c>
      <c r="M13" s="13">
        <v>246</v>
      </c>
      <c r="N13" s="13">
        <v>261</v>
      </c>
      <c r="O13" s="13">
        <v>279</v>
      </c>
      <c r="P13" s="13">
        <v>274</v>
      </c>
      <c r="Q13" s="13">
        <v>249</v>
      </c>
      <c r="R13" s="13">
        <v>210</v>
      </c>
      <c r="S13" s="13">
        <f t="shared" si="2"/>
        <v>268</v>
      </c>
      <c r="T13" s="13">
        <f t="shared" si="3"/>
        <v>257</v>
      </c>
    </row>
    <row r="14" spans="1:20" ht="14.25" customHeight="1">
      <c r="A14" s="7" t="s">
        <v>34</v>
      </c>
      <c r="B14" s="14">
        <v>778</v>
      </c>
      <c r="C14" s="14">
        <v>754</v>
      </c>
      <c r="D14" s="14">
        <v>738</v>
      </c>
      <c r="E14" s="14">
        <v>772</v>
      </c>
      <c r="F14" s="14">
        <v>742</v>
      </c>
      <c r="G14" s="14">
        <v>480</v>
      </c>
      <c r="H14" s="14">
        <v>254</v>
      </c>
      <c r="I14" s="14">
        <f t="shared" si="0"/>
        <v>757</v>
      </c>
      <c r="J14" s="14">
        <f t="shared" si="1"/>
        <v>645</v>
      </c>
      <c r="K14" s="7" t="s">
        <v>34</v>
      </c>
      <c r="L14" s="14">
        <v>596</v>
      </c>
      <c r="M14" s="14">
        <v>574</v>
      </c>
      <c r="N14" s="14">
        <v>529</v>
      </c>
      <c r="O14" s="14">
        <v>562</v>
      </c>
      <c r="P14" s="14">
        <v>551</v>
      </c>
      <c r="Q14" s="14">
        <v>384</v>
      </c>
      <c r="R14" s="14">
        <v>218</v>
      </c>
      <c r="S14" s="14">
        <f t="shared" si="2"/>
        <v>562</v>
      </c>
      <c r="T14" s="14">
        <f t="shared" si="3"/>
        <v>488</v>
      </c>
    </row>
    <row r="15" spans="1:20" ht="14.25" customHeight="1">
      <c r="A15" s="7" t="s">
        <v>35</v>
      </c>
      <c r="B15" s="14">
        <v>701</v>
      </c>
      <c r="C15" s="14">
        <v>729</v>
      </c>
      <c r="D15" s="14">
        <v>697</v>
      </c>
      <c r="E15" s="14">
        <v>689</v>
      </c>
      <c r="F15" s="14">
        <v>704</v>
      </c>
      <c r="G15" s="14">
        <v>667</v>
      </c>
      <c r="H15" s="14">
        <v>340</v>
      </c>
      <c r="I15" s="14">
        <f t="shared" si="0"/>
        <v>704</v>
      </c>
      <c r="J15" s="14">
        <f t="shared" si="1"/>
        <v>647</v>
      </c>
      <c r="K15" s="7" t="s">
        <v>35</v>
      </c>
      <c r="L15" s="14">
        <v>660</v>
      </c>
      <c r="M15" s="14">
        <v>612</v>
      </c>
      <c r="N15" s="14">
        <v>605</v>
      </c>
      <c r="O15" s="14">
        <v>639</v>
      </c>
      <c r="P15" s="14">
        <v>637</v>
      </c>
      <c r="Q15" s="14">
        <v>545</v>
      </c>
      <c r="R15" s="14">
        <v>322</v>
      </c>
      <c r="S15" s="14">
        <f t="shared" si="2"/>
        <v>631</v>
      </c>
      <c r="T15" s="14">
        <f t="shared" si="3"/>
        <v>574</v>
      </c>
    </row>
    <row r="16" spans="1:20" ht="14.25" customHeight="1">
      <c r="A16" s="7" t="s">
        <v>36</v>
      </c>
      <c r="B16" s="14">
        <v>605</v>
      </c>
      <c r="C16" s="14">
        <v>655</v>
      </c>
      <c r="D16" s="14">
        <v>563</v>
      </c>
      <c r="E16" s="14">
        <v>587</v>
      </c>
      <c r="F16" s="14">
        <v>596</v>
      </c>
      <c r="G16" s="14">
        <v>552</v>
      </c>
      <c r="H16" s="14">
        <v>455</v>
      </c>
      <c r="I16" s="14">
        <f t="shared" si="0"/>
        <v>601</v>
      </c>
      <c r="J16" s="14">
        <f t="shared" si="1"/>
        <v>573</v>
      </c>
      <c r="K16" s="7" t="s">
        <v>36</v>
      </c>
      <c r="L16" s="14">
        <v>480</v>
      </c>
      <c r="M16" s="14">
        <v>484</v>
      </c>
      <c r="N16" s="14">
        <v>450</v>
      </c>
      <c r="O16" s="14">
        <v>474</v>
      </c>
      <c r="P16" s="14">
        <v>453</v>
      </c>
      <c r="Q16" s="14">
        <v>443</v>
      </c>
      <c r="R16" s="14">
        <v>297</v>
      </c>
      <c r="S16" s="14">
        <f t="shared" si="2"/>
        <v>468</v>
      </c>
      <c r="T16" s="14">
        <f t="shared" si="3"/>
        <v>440</v>
      </c>
    </row>
    <row r="17" spans="1:20" ht="14.25" customHeight="1">
      <c r="A17" s="7" t="s">
        <v>37</v>
      </c>
      <c r="B17" s="14">
        <v>584</v>
      </c>
      <c r="C17" s="14">
        <v>626</v>
      </c>
      <c r="D17" s="14">
        <v>509</v>
      </c>
      <c r="E17" s="14">
        <v>521</v>
      </c>
      <c r="F17" s="14">
        <v>527</v>
      </c>
      <c r="G17" s="14">
        <v>591</v>
      </c>
      <c r="H17" s="14">
        <v>462</v>
      </c>
      <c r="I17" s="14">
        <f t="shared" si="0"/>
        <v>553</v>
      </c>
      <c r="J17" s="14">
        <f t="shared" si="1"/>
        <v>546</v>
      </c>
      <c r="K17" s="7" t="s">
        <v>37</v>
      </c>
      <c r="L17" s="14">
        <v>434</v>
      </c>
      <c r="M17" s="14">
        <v>486</v>
      </c>
      <c r="N17" s="14">
        <v>431</v>
      </c>
      <c r="O17" s="14">
        <v>414</v>
      </c>
      <c r="P17" s="14">
        <v>452</v>
      </c>
      <c r="Q17" s="14">
        <v>486</v>
      </c>
      <c r="R17" s="14">
        <v>371</v>
      </c>
      <c r="S17" s="14">
        <f t="shared" si="2"/>
        <v>443</v>
      </c>
      <c r="T17" s="14">
        <f t="shared" si="3"/>
        <v>439</v>
      </c>
    </row>
    <row r="18" spans="1:20" ht="14.25" customHeight="1">
      <c r="A18" s="8" t="s">
        <v>38</v>
      </c>
      <c r="B18" s="15">
        <v>466</v>
      </c>
      <c r="C18" s="15">
        <v>550</v>
      </c>
      <c r="D18" s="15">
        <v>468</v>
      </c>
      <c r="E18" s="15">
        <v>441</v>
      </c>
      <c r="F18" s="15">
        <v>436</v>
      </c>
      <c r="G18" s="15">
        <v>555</v>
      </c>
      <c r="H18" s="15">
        <v>439</v>
      </c>
      <c r="I18" s="15">
        <f t="shared" si="0"/>
        <v>472</v>
      </c>
      <c r="J18" s="15">
        <f t="shared" si="1"/>
        <v>479</v>
      </c>
      <c r="K18" s="8" t="s">
        <v>38</v>
      </c>
      <c r="L18" s="15">
        <v>497</v>
      </c>
      <c r="M18" s="15">
        <v>417</v>
      </c>
      <c r="N18" s="15">
        <v>440</v>
      </c>
      <c r="O18" s="15">
        <v>448</v>
      </c>
      <c r="P18" s="15">
        <v>455</v>
      </c>
      <c r="Q18" s="15">
        <v>498</v>
      </c>
      <c r="R18" s="15">
        <v>426</v>
      </c>
      <c r="S18" s="15">
        <f t="shared" si="2"/>
        <v>451</v>
      </c>
      <c r="T18" s="15">
        <f t="shared" si="3"/>
        <v>454</v>
      </c>
    </row>
    <row r="19" spans="1:20" ht="14.25" customHeight="1">
      <c r="A19" s="6" t="s">
        <v>39</v>
      </c>
      <c r="B19" s="13">
        <v>393</v>
      </c>
      <c r="C19" s="13">
        <v>543</v>
      </c>
      <c r="D19" s="13">
        <v>423</v>
      </c>
      <c r="E19" s="13">
        <v>463</v>
      </c>
      <c r="F19" s="13">
        <v>424</v>
      </c>
      <c r="G19" s="13">
        <v>576</v>
      </c>
      <c r="H19" s="13">
        <v>405</v>
      </c>
      <c r="I19" s="13">
        <f t="shared" si="0"/>
        <v>449</v>
      </c>
      <c r="J19" s="13">
        <f t="shared" si="1"/>
        <v>461</v>
      </c>
      <c r="K19" s="6" t="s">
        <v>39</v>
      </c>
      <c r="L19" s="13">
        <v>436</v>
      </c>
      <c r="M19" s="13">
        <v>454</v>
      </c>
      <c r="N19" s="13">
        <v>409</v>
      </c>
      <c r="O19" s="13">
        <v>450</v>
      </c>
      <c r="P19" s="13">
        <v>491</v>
      </c>
      <c r="Q19" s="13">
        <v>505</v>
      </c>
      <c r="R19" s="13">
        <v>403</v>
      </c>
      <c r="S19" s="13">
        <f t="shared" si="2"/>
        <v>448</v>
      </c>
      <c r="T19" s="13">
        <f t="shared" si="3"/>
        <v>450</v>
      </c>
    </row>
    <row r="20" spans="1:20" ht="14.25" customHeight="1">
      <c r="A20" s="7" t="s">
        <v>40</v>
      </c>
      <c r="B20" s="14">
        <v>451</v>
      </c>
      <c r="C20" s="14">
        <v>546</v>
      </c>
      <c r="D20" s="14">
        <v>435</v>
      </c>
      <c r="E20" s="14">
        <v>427</v>
      </c>
      <c r="F20" s="14">
        <v>476</v>
      </c>
      <c r="G20" s="14">
        <v>568</v>
      </c>
      <c r="H20" s="14">
        <v>424</v>
      </c>
      <c r="I20" s="14">
        <f t="shared" si="0"/>
        <v>467</v>
      </c>
      <c r="J20" s="14">
        <f t="shared" si="1"/>
        <v>475</v>
      </c>
      <c r="K20" s="7" t="s">
        <v>40</v>
      </c>
      <c r="L20" s="14">
        <v>468</v>
      </c>
      <c r="M20" s="14">
        <v>470</v>
      </c>
      <c r="N20" s="14">
        <v>421</v>
      </c>
      <c r="O20" s="14">
        <v>457</v>
      </c>
      <c r="P20" s="14">
        <v>469</v>
      </c>
      <c r="Q20" s="14">
        <v>478</v>
      </c>
      <c r="R20" s="14">
        <v>470</v>
      </c>
      <c r="S20" s="14">
        <f t="shared" si="2"/>
        <v>457</v>
      </c>
      <c r="T20" s="14">
        <f t="shared" si="3"/>
        <v>462</v>
      </c>
    </row>
    <row r="21" spans="1:20" ht="14.25" customHeight="1">
      <c r="A21" s="7" t="s">
        <v>41</v>
      </c>
      <c r="B21" s="14">
        <v>518</v>
      </c>
      <c r="C21" s="14">
        <v>656</v>
      </c>
      <c r="D21" s="14">
        <v>524</v>
      </c>
      <c r="E21" s="14">
        <v>439</v>
      </c>
      <c r="F21" s="14">
        <v>523</v>
      </c>
      <c r="G21" s="14">
        <v>599</v>
      </c>
      <c r="H21" s="14">
        <v>455</v>
      </c>
      <c r="I21" s="14">
        <f t="shared" si="0"/>
        <v>532</v>
      </c>
      <c r="J21" s="14">
        <f t="shared" si="1"/>
        <v>531</v>
      </c>
      <c r="K21" s="7" t="s">
        <v>41</v>
      </c>
      <c r="L21" s="14">
        <v>543</v>
      </c>
      <c r="M21" s="14">
        <v>514</v>
      </c>
      <c r="N21" s="14">
        <v>530</v>
      </c>
      <c r="O21" s="14">
        <v>411</v>
      </c>
      <c r="P21" s="14">
        <v>507</v>
      </c>
      <c r="Q21" s="14">
        <v>551</v>
      </c>
      <c r="R21" s="14">
        <v>410</v>
      </c>
      <c r="S21" s="14">
        <f t="shared" si="2"/>
        <v>501</v>
      </c>
      <c r="T21" s="14">
        <f t="shared" si="3"/>
        <v>495</v>
      </c>
    </row>
    <row r="22" spans="1:20" ht="14.25" customHeight="1">
      <c r="A22" s="7" t="s">
        <v>42</v>
      </c>
      <c r="B22" s="14">
        <v>498</v>
      </c>
      <c r="C22" s="14">
        <v>611</v>
      </c>
      <c r="D22" s="14">
        <v>535</v>
      </c>
      <c r="E22" s="14">
        <v>514</v>
      </c>
      <c r="F22" s="14">
        <v>522</v>
      </c>
      <c r="G22" s="14">
        <v>549</v>
      </c>
      <c r="H22" s="14">
        <v>424</v>
      </c>
      <c r="I22" s="14">
        <f t="shared" si="0"/>
        <v>536</v>
      </c>
      <c r="J22" s="14">
        <f t="shared" si="1"/>
        <v>522</v>
      </c>
      <c r="K22" s="7" t="s">
        <v>42</v>
      </c>
      <c r="L22" s="14">
        <v>540</v>
      </c>
      <c r="M22" s="14">
        <v>548</v>
      </c>
      <c r="N22" s="14">
        <v>542</v>
      </c>
      <c r="O22" s="14">
        <v>565</v>
      </c>
      <c r="P22" s="14">
        <v>562</v>
      </c>
      <c r="Q22" s="14">
        <v>571</v>
      </c>
      <c r="R22" s="14">
        <v>539</v>
      </c>
      <c r="S22" s="14">
        <f t="shared" si="2"/>
        <v>551</v>
      </c>
      <c r="T22" s="14">
        <f t="shared" si="3"/>
        <v>552</v>
      </c>
    </row>
    <row r="23" spans="1:20" ht="14.25" customHeight="1">
      <c r="A23" s="7" t="s">
        <v>43</v>
      </c>
      <c r="B23" s="14">
        <v>550</v>
      </c>
      <c r="C23" s="14">
        <v>671</v>
      </c>
      <c r="D23" s="14">
        <v>554</v>
      </c>
      <c r="E23" s="14">
        <v>520</v>
      </c>
      <c r="F23" s="14">
        <v>541</v>
      </c>
      <c r="G23" s="14">
        <v>548</v>
      </c>
      <c r="H23" s="14">
        <v>427</v>
      </c>
      <c r="I23" s="14">
        <f t="shared" si="0"/>
        <v>567</v>
      </c>
      <c r="J23" s="14">
        <f t="shared" si="1"/>
        <v>544</v>
      </c>
      <c r="K23" s="7" t="s">
        <v>43</v>
      </c>
      <c r="L23" s="14">
        <v>566</v>
      </c>
      <c r="M23" s="14">
        <v>495</v>
      </c>
      <c r="N23" s="14">
        <v>568</v>
      </c>
      <c r="O23" s="14">
        <v>573</v>
      </c>
      <c r="P23" s="14">
        <v>544</v>
      </c>
      <c r="Q23" s="14">
        <v>619</v>
      </c>
      <c r="R23" s="14">
        <v>556</v>
      </c>
      <c r="S23" s="14">
        <f t="shared" si="2"/>
        <v>549</v>
      </c>
      <c r="T23" s="14">
        <f t="shared" si="3"/>
        <v>560</v>
      </c>
    </row>
    <row r="24" spans="1:20" ht="14.25" customHeight="1">
      <c r="A24" s="8" t="s">
        <v>44</v>
      </c>
      <c r="B24" s="15">
        <v>557</v>
      </c>
      <c r="C24" s="15">
        <v>509</v>
      </c>
      <c r="D24" s="15">
        <v>544</v>
      </c>
      <c r="E24" s="15">
        <v>528</v>
      </c>
      <c r="F24" s="15">
        <v>565</v>
      </c>
      <c r="G24" s="15">
        <v>555</v>
      </c>
      <c r="H24" s="15">
        <v>406</v>
      </c>
      <c r="I24" s="15">
        <f t="shared" si="0"/>
        <v>541</v>
      </c>
      <c r="J24" s="15">
        <f t="shared" si="1"/>
        <v>523</v>
      </c>
      <c r="K24" s="8" t="s">
        <v>44</v>
      </c>
      <c r="L24" s="15">
        <v>584</v>
      </c>
      <c r="M24" s="15">
        <v>542</v>
      </c>
      <c r="N24" s="15">
        <v>619</v>
      </c>
      <c r="O24" s="15">
        <v>559</v>
      </c>
      <c r="P24" s="15">
        <v>587</v>
      </c>
      <c r="Q24" s="15">
        <v>672</v>
      </c>
      <c r="R24" s="15">
        <v>518</v>
      </c>
      <c r="S24" s="15">
        <f t="shared" si="2"/>
        <v>578</v>
      </c>
      <c r="T24" s="15">
        <f t="shared" si="3"/>
        <v>583</v>
      </c>
    </row>
    <row r="25" spans="1:20" ht="14.25" customHeight="1">
      <c r="A25" s="6" t="s">
        <v>45</v>
      </c>
      <c r="B25" s="13">
        <v>563</v>
      </c>
      <c r="C25" s="13">
        <v>558</v>
      </c>
      <c r="D25" s="13">
        <v>521</v>
      </c>
      <c r="E25" s="13">
        <v>555</v>
      </c>
      <c r="F25" s="13">
        <v>570</v>
      </c>
      <c r="G25" s="13">
        <v>543</v>
      </c>
      <c r="H25" s="13">
        <v>461</v>
      </c>
      <c r="I25" s="13">
        <f t="shared" si="0"/>
        <v>553</v>
      </c>
      <c r="J25" s="13">
        <f t="shared" si="1"/>
        <v>539</v>
      </c>
      <c r="K25" s="6" t="s">
        <v>45</v>
      </c>
      <c r="L25" s="13">
        <v>690</v>
      </c>
      <c r="M25" s="13">
        <v>622</v>
      </c>
      <c r="N25" s="13">
        <v>643</v>
      </c>
      <c r="O25" s="13">
        <v>666</v>
      </c>
      <c r="P25" s="13">
        <v>658</v>
      </c>
      <c r="Q25" s="13">
        <v>613</v>
      </c>
      <c r="R25" s="13">
        <v>563</v>
      </c>
      <c r="S25" s="13">
        <f t="shared" si="2"/>
        <v>656</v>
      </c>
      <c r="T25" s="13">
        <f t="shared" si="3"/>
        <v>636</v>
      </c>
    </row>
    <row r="26" spans="1:20" ht="14.25" customHeight="1">
      <c r="A26" s="7" t="s">
        <v>46</v>
      </c>
      <c r="B26" s="14">
        <v>538</v>
      </c>
      <c r="C26" s="14">
        <v>505</v>
      </c>
      <c r="D26" s="14">
        <v>480</v>
      </c>
      <c r="E26" s="14">
        <v>491</v>
      </c>
      <c r="F26" s="14">
        <v>543</v>
      </c>
      <c r="G26" s="14">
        <v>512</v>
      </c>
      <c r="H26" s="14">
        <v>372</v>
      </c>
      <c r="I26" s="14">
        <f t="shared" si="0"/>
        <v>511</v>
      </c>
      <c r="J26" s="14">
        <f t="shared" si="1"/>
        <v>492</v>
      </c>
      <c r="K26" s="7" t="s">
        <v>46</v>
      </c>
      <c r="L26" s="14">
        <v>580</v>
      </c>
      <c r="M26" s="14">
        <v>563</v>
      </c>
      <c r="N26" s="14">
        <v>591</v>
      </c>
      <c r="O26" s="14">
        <v>633</v>
      </c>
      <c r="P26" s="14">
        <v>573</v>
      </c>
      <c r="Q26" s="14">
        <v>546</v>
      </c>
      <c r="R26" s="14">
        <v>528</v>
      </c>
      <c r="S26" s="14">
        <f t="shared" si="2"/>
        <v>588</v>
      </c>
      <c r="T26" s="14">
        <f t="shared" si="3"/>
        <v>573</v>
      </c>
    </row>
    <row r="27" spans="1:20" ht="14.25" customHeight="1">
      <c r="A27" s="7" t="s">
        <v>47</v>
      </c>
      <c r="B27" s="14">
        <v>405</v>
      </c>
      <c r="C27" s="14">
        <v>460</v>
      </c>
      <c r="D27" s="14">
        <v>423</v>
      </c>
      <c r="E27" s="14">
        <v>435</v>
      </c>
      <c r="F27" s="14">
        <v>428</v>
      </c>
      <c r="G27" s="14">
        <v>426</v>
      </c>
      <c r="H27" s="14">
        <v>385</v>
      </c>
      <c r="I27" s="14">
        <f t="shared" si="0"/>
        <v>430</v>
      </c>
      <c r="J27" s="14">
        <f t="shared" si="1"/>
        <v>423</v>
      </c>
      <c r="K27" s="7" t="s">
        <v>47</v>
      </c>
      <c r="L27" s="14">
        <v>522</v>
      </c>
      <c r="M27" s="14">
        <v>558</v>
      </c>
      <c r="N27" s="14">
        <v>545</v>
      </c>
      <c r="O27" s="14">
        <v>579</v>
      </c>
      <c r="P27" s="14">
        <v>548</v>
      </c>
      <c r="Q27" s="14">
        <v>527</v>
      </c>
      <c r="R27" s="14">
        <v>497</v>
      </c>
      <c r="S27" s="14">
        <f t="shared" si="2"/>
        <v>550</v>
      </c>
      <c r="T27" s="14">
        <f t="shared" si="3"/>
        <v>539</v>
      </c>
    </row>
    <row r="28" spans="1:20" ht="14.25" customHeight="1">
      <c r="A28" s="7" t="s">
        <v>48</v>
      </c>
      <c r="B28" s="14">
        <v>405</v>
      </c>
      <c r="C28" s="14">
        <v>422</v>
      </c>
      <c r="D28" s="14">
        <v>381</v>
      </c>
      <c r="E28" s="14">
        <v>396</v>
      </c>
      <c r="F28" s="14">
        <v>399</v>
      </c>
      <c r="G28" s="14">
        <v>421</v>
      </c>
      <c r="H28" s="14">
        <v>380</v>
      </c>
      <c r="I28" s="14">
        <f t="shared" si="0"/>
        <v>401</v>
      </c>
      <c r="J28" s="14">
        <f t="shared" si="1"/>
        <v>401</v>
      </c>
      <c r="K28" s="7" t="s">
        <v>48</v>
      </c>
      <c r="L28" s="14">
        <v>525</v>
      </c>
      <c r="M28" s="14">
        <v>510</v>
      </c>
      <c r="N28" s="14">
        <v>462</v>
      </c>
      <c r="O28" s="14">
        <v>530</v>
      </c>
      <c r="P28" s="14">
        <v>504</v>
      </c>
      <c r="Q28" s="14">
        <v>532</v>
      </c>
      <c r="R28" s="14">
        <v>500</v>
      </c>
      <c r="S28" s="14">
        <f t="shared" si="2"/>
        <v>506</v>
      </c>
      <c r="T28" s="14">
        <f t="shared" si="3"/>
        <v>509</v>
      </c>
    </row>
    <row r="29" spans="1:20" ht="14.25" customHeight="1">
      <c r="A29" s="7" t="s">
        <v>49</v>
      </c>
      <c r="B29" s="14">
        <v>383</v>
      </c>
      <c r="C29" s="14">
        <v>378</v>
      </c>
      <c r="D29" s="14">
        <v>384</v>
      </c>
      <c r="E29" s="14">
        <v>350</v>
      </c>
      <c r="F29" s="14">
        <v>363</v>
      </c>
      <c r="G29" s="14">
        <v>399</v>
      </c>
      <c r="H29" s="14">
        <v>315</v>
      </c>
      <c r="I29" s="14">
        <f t="shared" si="0"/>
        <v>372</v>
      </c>
      <c r="J29" s="14">
        <f t="shared" si="1"/>
        <v>367</v>
      </c>
      <c r="K29" s="7" t="s">
        <v>49</v>
      </c>
      <c r="L29" s="14">
        <v>525</v>
      </c>
      <c r="M29" s="14">
        <v>506</v>
      </c>
      <c r="N29" s="14">
        <v>509</v>
      </c>
      <c r="O29" s="14">
        <v>515</v>
      </c>
      <c r="P29" s="14">
        <v>556</v>
      </c>
      <c r="Q29" s="14">
        <v>540</v>
      </c>
      <c r="R29" s="14">
        <v>432</v>
      </c>
      <c r="S29" s="14">
        <f t="shared" si="2"/>
        <v>522</v>
      </c>
      <c r="T29" s="14">
        <f t="shared" si="3"/>
        <v>512</v>
      </c>
    </row>
    <row r="30" spans="1:20" ht="14.25" customHeight="1">
      <c r="A30" s="8" t="s">
        <v>50</v>
      </c>
      <c r="B30" s="15">
        <v>318</v>
      </c>
      <c r="C30" s="15">
        <v>301</v>
      </c>
      <c r="D30" s="15">
        <v>323</v>
      </c>
      <c r="E30" s="15">
        <v>350</v>
      </c>
      <c r="F30" s="15">
        <v>354</v>
      </c>
      <c r="G30" s="15">
        <v>322</v>
      </c>
      <c r="H30" s="15">
        <v>248</v>
      </c>
      <c r="I30" s="15">
        <f t="shared" si="0"/>
        <v>329</v>
      </c>
      <c r="J30" s="15">
        <f t="shared" si="1"/>
        <v>317</v>
      </c>
      <c r="K30" s="8" t="s">
        <v>50</v>
      </c>
      <c r="L30" s="15">
        <v>428</v>
      </c>
      <c r="M30" s="15">
        <v>431</v>
      </c>
      <c r="N30" s="15">
        <v>443</v>
      </c>
      <c r="O30" s="15">
        <v>418</v>
      </c>
      <c r="P30" s="15">
        <v>511</v>
      </c>
      <c r="Q30" s="15">
        <v>474</v>
      </c>
      <c r="R30" s="15">
        <v>366</v>
      </c>
      <c r="S30" s="15">
        <f t="shared" si="2"/>
        <v>446</v>
      </c>
      <c r="T30" s="15">
        <f t="shared" si="3"/>
        <v>439</v>
      </c>
    </row>
    <row r="31" spans="1:20" ht="14.25" customHeight="1">
      <c r="A31" s="6" t="s">
        <v>51</v>
      </c>
      <c r="B31" s="13">
        <f t="shared" ref="B31:J31" si="4">SUM(B7:B30)</f>
        <v>10312</v>
      </c>
      <c r="C31" s="13">
        <f t="shared" si="4"/>
        <v>11327</v>
      </c>
      <c r="D31" s="13">
        <f t="shared" si="4"/>
        <v>10274</v>
      </c>
      <c r="E31" s="13">
        <f t="shared" si="4"/>
        <v>10402</v>
      </c>
      <c r="F31" s="13">
        <f t="shared" si="4"/>
        <v>10589</v>
      </c>
      <c r="G31" s="13">
        <f t="shared" si="4"/>
        <v>10723</v>
      </c>
      <c r="H31" s="13">
        <f t="shared" si="4"/>
        <v>8276</v>
      </c>
      <c r="I31" s="13">
        <f t="shared" si="4"/>
        <v>10580</v>
      </c>
      <c r="J31" s="13">
        <f t="shared" si="4"/>
        <v>10272</v>
      </c>
      <c r="K31" s="6" t="s">
        <v>51</v>
      </c>
      <c r="L31" s="13">
        <f t="shared" ref="L31:T31" si="5">SUM(L7:L30)</f>
        <v>10559</v>
      </c>
      <c r="M31" s="13">
        <f t="shared" si="5"/>
        <v>10487</v>
      </c>
      <c r="N31" s="13">
        <f t="shared" si="5"/>
        <v>10447</v>
      </c>
      <c r="O31" s="13">
        <f t="shared" si="5"/>
        <v>10730</v>
      </c>
      <c r="P31" s="13">
        <f t="shared" si="5"/>
        <v>10906</v>
      </c>
      <c r="Q31" s="13">
        <f t="shared" si="5"/>
        <v>11000</v>
      </c>
      <c r="R31" s="13">
        <f t="shared" si="5"/>
        <v>9257</v>
      </c>
      <c r="S31" s="13">
        <f t="shared" si="5"/>
        <v>10623</v>
      </c>
      <c r="T31" s="13">
        <f t="shared" si="5"/>
        <v>10482</v>
      </c>
    </row>
    <row r="32" spans="1:20" ht="14.25" customHeight="1">
      <c r="A32" s="8" t="s">
        <v>52</v>
      </c>
      <c r="B32" s="15">
        <f t="shared" ref="B32:J32" si="6">ROUND(AVERAGE(B7:B30),0)</f>
        <v>430</v>
      </c>
      <c r="C32" s="15">
        <f t="shared" si="6"/>
        <v>472</v>
      </c>
      <c r="D32" s="15">
        <f t="shared" si="6"/>
        <v>428</v>
      </c>
      <c r="E32" s="15">
        <f t="shared" si="6"/>
        <v>433</v>
      </c>
      <c r="F32" s="15">
        <f t="shared" si="6"/>
        <v>441</v>
      </c>
      <c r="G32" s="15">
        <f t="shared" si="6"/>
        <v>447</v>
      </c>
      <c r="H32" s="15">
        <f t="shared" si="6"/>
        <v>345</v>
      </c>
      <c r="I32" s="15">
        <f t="shared" si="6"/>
        <v>441</v>
      </c>
      <c r="J32" s="15">
        <f t="shared" si="6"/>
        <v>428</v>
      </c>
      <c r="K32" s="8" t="s">
        <v>52</v>
      </c>
      <c r="L32" s="15">
        <f t="shared" ref="L32:T32" si="7">ROUND(AVERAGE(L7:L30),0)</f>
        <v>440</v>
      </c>
      <c r="M32" s="15">
        <f t="shared" si="7"/>
        <v>437</v>
      </c>
      <c r="N32" s="15">
        <f t="shared" si="7"/>
        <v>435</v>
      </c>
      <c r="O32" s="15">
        <f t="shared" si="7"/>
        <v>447</v>
      </c>
      <c r="P32" s="15">
        <f t="shared" si="7"/>
        <v>454</v>
      </c>
      <c r="Q32" s="15">
        <f t="shared" si="7"/>
        <v>458</v>
      </c>
      <c r="R32" s="15">
        <f t="shared" si="7"/>
        <v>386</v>
      </c>
      <c r="S32" s="15">
        <f t="shared" si="7"/>
        <v>443</v>
      </c>
      <c r="T32" s="15">
        <f t="shared" si="7"/>
        <v>437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A15</f>
        <v>08~09시</v>
      </c>
      <c r="H33" s="6" t="str">
        <f>A17</f>
        <v>10~11시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K24</f>
        <v>17~18시</v>
      </c>
      <c r="R33" s="6" t="str">
        <f>K25</f>
        <v>18~19시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778</v>
      </c>
      <c r="C34" s="14">
        <f t="shared" si="8"/>
        <v>754</v>
      </c>
      <c r="D34" s="14">
        <f t="shared" si="8"/>
        <v>738</v>
      </c>
      <c r="E34" s="14">
        <f t="shared" si="8"/>
        <v>772</v>
      </c>
      <c r="F34" s="14">
        <f t="shared" si="8"/>
        <v>742</v>
      </c>
      <c r="G34" s="14">
        <f t="shared" si="8"/>
        <v>667</v>
      </c>
      <c r="H34" s="14">
        <f t="shared" si="8"/>
        <v>462</v>
      </c>
      <c r="I34" s="14">
        <f t="shared" si="8"/>
        <v>757</v>
      </c>
      <c r="J34" s="14">
        <f t="shared" si="8"/>
        <v>647</v>
      </c>
      <c r="K34" s="7" t="s">
        <v>54</v>
      </c>
      <c r="L34" s="14">
        <f t="shared" ref="L34:T34" si="9">MAX(L7:L30)</f>
        <v>690</v>
      </c>
      <c r="M34" s="14">
        <f t="shared" si="9"/>
        <v>622</v>
      </c>
      <c r="N34" s="14">
        <f t="shared" si="9"/>
        <v>643</v>
      </c>
      <c r="O34" s="14">
        <f t="shared" si="9"/>
        <v>666</v>
      </c>
      <c r="P34" s="14">
        <f t="shared" si="9"/>
        <v>658</v>
      </c>
      <c r="Q34" s="14">
        <f t="shared" si="9"/>
        <v>672</v>
      </c>
      <c r="R34" s="14">
        <f t="shared" si="9"/>
        <v>563</v>
      </c>
      <c r="S34" s="14">
        <f t="shared" si="9"/>
        <v>656</v>
      </c>
      <c r="T34" s="14">
        <f t="shared" si="9"/>
        <v>636</v>
      </c>
    </row>
    <row r="35" spans="1:20" ht="14.25" customHeight="1">
      <c r="A35" s="8" t="s">
        <v>55</v>
      </c>
      <c r="B35" s="11">
        <f t="shared" ref="B35:J35" si="10">ROUND(B34/B31%,2)</f>
        <v>7.54</v>
      </c>
      <c r="C35" s="11">
        <f t="shared" si="10"/>
        <v>6.66</v>
      </c>
      <c r="D35" s="11">
        <f t="shared" si="10"/>
        <v>7.18</v>
      </c>
      <c r="E35" s="11">
        <f t="shared" si="10"/>
        <v>7.42</v>
      </c>
      <c r="F35" s="11">
        <f t="shared" si="10"/>
        <v>7.01</v>
      </c>
      <c r="G35" s="11">
        <f t="shared" si="10"/>
        <v>6.22</v>
      </c>
      <c r="H35" s="11">
        <f t="shared" si="10"/>
        <v>5.58</v>
      </c>
      <c r="I35" s="11">
        <f t="shared" si="10"/>
        <v>7.16</v>
      </c>
      <c r="J35" s="11">
        <f t="shared" si="10"/>
        <v>6.3</v>
      </c>
      <c r="K35" s="8" t="s">
        <v>55</v>
      </c>
      <c r="L35" s="11">
        <f t="shared" ref="L35:T35" si="11">ROUND(L34/L31%,2)</f>
        <v>6.53</v>
      </c>
      <c r="M35" s="11">
        <f t="shared" si="11"/>
        <v>5.93</v>
      </c>
      <c r="N35" s="11">
        <f t="shared" si="11"/>
        <v>6.15</v>
      </c>
      <c r="O35" s="11">
        <f t="shared" si="11"/>
        <v>6.21</v>
      </c>
      <c r="P35" s="11">
        <f t="shared" si="11"/>
        <v>6.03</v>
      </c>
      <c r="Q35" s="11">
        <f t="shared" si="11"/>
        <v>6.11</v>
      </c>
      <c r="R35" s="11">
        <f t="shared" si="11"/>
        <v>6.08</v>
      </c>
      <c r="S35" s="11">
        <f t="shared" si="11"/>
        <v>6.18</v>
      </c>
      <c r="T35" s="11">
        <f t="shared" si="11"/>
        <v>6.07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21005</v>
      </c>
      <c r="D39" s="16">
        <v>10204</v>
      </c>
      <c r="E39" s="17">
        <v>10801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0.48599999999999999</v>
      </c>
      <c r="E40" s="19">
        <f>ROUND(E39/C39,3)</f>
        <v>0.51400000000000001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21203</v>
      </c>
      <c r="D41" s="16">
        <v>10580</v>
      </c>
      <c r="E41" s="17">
        <v>10623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0.499</v>
      </c>
      <c r="E42" s="19">
        <f>ROUND(E41/C41,3)</f>
        <v>0.501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198</v>
      </c>
      <c r="D43" s="16">
        <f>D41-D39</f>
        <v>376</v>
      </c>
      <c r="E43" s="17">
        <f>E41-E39</f>
        <v>-178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9.4263270649845281E-3</v>
      </c>
      <c r="D44" s="18">
        <f>(D41-D39)/D39</f>
        <v>3.6848294786358288E-2</v>
      </c>
      <c r="E44" s="19">
        <f>(E41-E39)/E39</f>
        <v>-1.6479955559670401E-2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&amp;C- 87 -</oddFooter>
    <firstFooter>&amp;C- 86 -</firstFooter>
  </headerFooter>
  <drawing r:id="rId2"/>
</worksheet>
</file>

<file path=xl/worksheets/sheet43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270</v>
      </c>
      <c r="B1" s="2"/>
      <c r="C1" s="2"/>
      <c r="D1" s="2"/>
      <c r="E1" s="2"/>
      <c r="F1" s="2" t="s">
        <v>271</v>
      </c>
      <c r="G1" s="2"/>
      <c r="H1" s="2"/>
      <c r="I1" s="2"/>
      <c r="J1" s="2"/>
      <c r="K1" s="2" t="s">
        <v>273</v>
      </c>
      <c r="L1" s="2"/>
      <c r="M1" s="2"/>
      <c r="N1" s="2"/>
      <c r="O1" s="2"/>
      <c r="P1" s="2" t="s">
        <v>274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272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275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326</v>
      </c>
      <c r="C7" s="13">
        <v>446</v>
      </c>
      <c r="D7" s="13">
        <v>455</v>
      </c>
      <c r="E7" s="13">
        <v>446</v>
      </c>
      <c r="F7" s="13">
        <v>516</v>
      </c>
      <c r="G7" s="13">
        <v>455</v>
      </c>
      <c r="H7" s="13">
        <v>532</v>
      </c>
      <c r="I7" s="13">
        <f t="shared" ref="I7:I30" si="0">ROUND(AVERAGE(B7:F7),0)</f>
        <v>438</v>
      </c>
      <c r="J7" s="13">
        <f t="shared" ref="J7:J30" si="1">ROUND(AVERAGE(B7:H7),0)</f>
        <v>454</v>
      </c>
      <c r="K7" s="6" t="s">
        <v>27</v>
      </c>
      <c r="L7" s="13">
        <v>233</v>
      </c>
      <c r="M7" s="13">
        <v>331</v>
      </c>
      <c r="N7" s="13">
        <v>266</v>
      </c>
      <c r="O7" s="13">
        <v>321</v>
      </c>
      <c r="P7" s="13">
        <v>334</v>
      </c>
      <c r="Q7" s="13">
        <v>347</v>
      </c>
      <c r="R7" s="13">
        <v>368</v>
      </c>
      <c r="S7" s="13">
        <f t="shared" ref="S7:S30" si="2">ROUND(AVERAGE(L7:P7),0)</f>
        <v>297</v>
      </c>
      <c r="T7" s="13">
        <f t="shared" ref="T7:T30" si="3">ROUND(AVERAGE(L7:R7),0)</f>
        <v>314</v>
      </c>
    </row>
    <row r="8" spans="1:20" ht="14.25" customHeight="1">
      <c r="A8" s="7" t="s">
        <v>28</v>
      </c>
      <c r="B8" s="14">
        <v>240</v>
      </c>
      <c r="C8" s="14">
        <v>328</v>
      </c>
      <c r="D8" s="14">
        <v>350</v>
      </c>
      <c r="E8" s="14">
        <v>380</v>
      </c>
      <c r="F8" s="14">
        <v>413</v>
      </c>
      <c r="G8" s="14">
        <v>410</v>
      </c>
      <c r="H8" s="14">
        <v>389</v>
      </c>
      <c r="I8" s="14">
        <f t="shared" si="0"/>
        <v>342</v>
      </c>
      <c r="J8" s="14">
        <f t="shared" si="1"/>
        <v>359</v>
      </c>
      <c r="K8" s="7" t="s">
        <v>28</v>
      </c>
      <c r="L8" s="14">
        <v>165</v>
      </c>
      <c r="M8" s="14">
        <v>209</v>
      </c>
      <c r="N8" s="14">
        <v>189</v>
      </c>
      <c r="O8" s="14">
        <v>232</v>
      </c>
      <c r="P8" s="14">
        <v>248</v>
      </c>
      <c r="Q8" s="14">
        <v>280</v>
      </c>
      <c r="R8" s="14">
        <v>267</v>
      </c>
      <c r="S8" s="14">
        <f t="shared" si="2"/>
        <v>209</v>
      </c>
      <c r="T8" s="14">
        <f t="shared" si="3"/>
        <v>227</v>
      </c>
    </row>
    <row r="9" spans="1:20" ht="14.25" customHeight="1">
      <c r="A9" s="7" t="s">
        <v>29</v>
      </c>
      <c r="B9" s="14">
        <v>152</v>
      </c>
      <c r="C9" s="14">
        <v>289</v>
      </c>
      <c r="D9" s="14">
        <v>257</v>
      </c>
      <c r="E9" s="14">
        <v>280</v>
      </c>
      <c r="F9" s="14">
        <v>307</v>
      </c>
      <c r="G9" s="14">
        <v>323</v>
      </c>
      <c r="H9" s="14">
        <v>277</v>
      </c>
      <c r="I9" s="14">
        <f t="shared" si="0"/>
        <v>257</v>
      </c>
      <c r="J9" s="14">
        <f t="shared" si="1"/>
        <v>269</v>
      </c>
      <c r="K9" s="7" t="s">
        <v>29</v>
      </c>
      <c r="L9" s="14">
        <v>120</v>
      </c>
      <c r="M9" s="14">
        <v>213</v>
      </c>
      <c r="N9" s="14">
        <v>177</v>
      </c>
      <c r="O9" s="14">
        <v>191</v>
      </c>
      <c r="P9" s="14">
        <v>186</v>
      </c>
      <c r="Q9" s="14">
        <v>204</v>
      </c>
      <c r="R9" s="14">
        <v>202</v>
      </c>
      <c r="S9" s="14">
        <f t="shared" si="2"/>
        <v>177</v>
      </c>
      <c r="T9" s="14">
        <f t="shared" si="3"/>
        <v>185</v>
      </c>
    </row>
    <row r="10" spans="1:20" ht="14.25" customHeight="1">
      <c r="A10" s="7" t="s">
        <v>30</v>
      </c>
      <c r="B10" s="14">
        <v>127</v>
      </c>
      <c r="C10" s="14">
        <v>165</v>
      </c>
      <c r="D10" s="14">
        <v>203</v>
      </c>
      <c r="E10" s="14">
        <v>195</v>
      </c>
      <c r="F10" s="14">
        <v>211</v>
      </c>
      <c r="G10" s="14">
        <v>251</v>
      </c>
      <c r="H10" s="14">
        <v>229</v>
      </c>
      <c r="I10" s="14">
        <f t="shared" si="0"/>
        <v>180</v>
      </c>
      <c r="J10" s="14">
        <f t="shared" si="1"/>
        <v>197</v>
      </c>
      <c r="K10" s="7" t="s">
        <v>30</v>
      </c>
      <c r="L10" s="14">
        <v>102</v>
      </c>
      <c r="M10" s="14">
        <v>140</v>
      </c>
      <c r="N10" s="14">
        <v>139</v>
      </c>
      <c r="O10" s="14">
        <v>155</v>
      </c>
      <c r="P10" s="14">
        <v>165</v>
      </c>
      <c r="Q10" s="14">
        <v>191</v>
      </c>
      <c r="R10" s="14">
        <v>171</v>
      </c>
      <c r="S10" s="14">
        <f t="shared" si="2"/>
        <v>140</v>
      </c>
      <c r="T10" s="14">
        <f t="shared" si="3"/>
        <v>152</v>
      </c>
    </row>
    <row r="11" spans="1:20" ht="14.25" customHeight="1">
      <c r="A11" s="7" t="s">
        <v>31</v>
      </c>
      <c r="B11" s="14">
        <v>148</v>
      </c>
      <c r="C11" s="14">
        <v>176</v>
      </c>
      <c r="D11" s="14">
        <v>171</v>
      </c>
      <c r="E11" s="14">
        <v>181</v>
      </c>
      <c r="F11" s="14">
        <v>194</v>
      </c>
      <c r="G11" s="14">
        <v>216</v>
      </c>
      <c r="H11" s="14">
        <v>166</v>
      </c>
      <c r="I11" s="14">
        <f t="shared" si="0"/>
        <v>174</v>
      </c>
      <c r="J11" s="14">
        <f t="shared" si="1"/>
        <v>179</v>
      </c>
      <c r="K11" s="7" t="s">
        <v>31</v>
      </c>
      <c r="L11" s="14">
        <v>118</v>
      </c>
      <c r="M11" s="14">
        <v>120</v>
      </c>
      <c r="N11" s="14">
        <v>116</v>
      </c>
      <c r="O11" s="14">
        <v>170</v>
      </c>
      <c r="P11" s="14">
        <v>159</v>
      </c>
      <c r="Q11" s="14">
        <v>171</v>
      </c>
      <c r="R11" s="14">
        <v>153</v>
      </c>
      <c r="S11" s="14">
        <f t="shared" si="2"/>
        <v>137</v>
      </c>
      <c r="T11" s="14">
        <f t="shared" si="3"/>
        <v>144</v>
      </c>
    </row>
    <row r="12" spans="1:20" ht="14.25" customHeight="1">
      <c r="A12" s="8" t="s">
        <v>32</v>
      </c>
      <c r="B12" s="15">
        <v>390</v>
      </c>
      <c r="C12" s="15">
        <v>363</v>
      </c>
      <c r="D12" s="15">
        <v>368</v>
      </c>
      <c r="E12" s="15">
        <v>378</v>
      </c>
      <c r="F12" s="15">
        <v>389</v>
      </c>
      <c r="G12" s="15">
        <v>387</v>
      </c>
      <c r="H12" s="15">
        <v>277</v>
      </c>
      <c r="I12" s="15">
        <f t="shared" si="0"/>
        <v>378</v>
      </c>
      <c r="J12" s="15">
        <f t="shared" si="1"/>
        <v>365</v>
      </c>
      <c r="K12" s="8" t="s">
        <v>32</v>
      </c>
      <c r="L12" s="15">
        <v>167</v>
      </c>
      <c r="M12" s="15">
        <v>181</v>
      </c>
      <c r="N12" s="15">
        <v>183</v>
      </c>
      <c r="O12" s="15">
        <v>180</v>
      </c>
      <c r="P12" s="15">
        <v>187</v>
      </c>
      <c r="Q12" s="15">
        <v>194</v>
      </c>
      <c r="R12" s="15">
        <v>167</v>
      </c>
      <c r="S12" s="15">
        <f t="shared" si="2"/>
        <v>180</v>
      </c>
      <c r="T12" s="15">
        <f t="shared" si="3"/>
        <v>180</v>
      </c>
    </row>
    <row r="13" spans="1:20" ht="14.25" customHeight="1">
      <c r="A13" s="6" t="s">
        <v>33</v>
      </c>
      <c r="B13" s="13">
        <v>1047</v>
      </c>
      <c r="C13" s="13">
        <v>1001</v>
      </c>
      <c r="D13" s="13">
        <v>941</v>
      </c>
      <c r="E13" s="13">
        <v>965</v>
      </c>
      <c r="F13" s="13">
        <v>920</v>
      </c>
      <c r="G13" s="13">
        <v>673</v>
      </c>
      <c r="H13" s="13">
        <v>422</v>
      </c>
      <c r="I13" s="13">
        <f t="shared" si="0"/>
        <v>975</v>
      </c>
      <c r="J13" s="13">
        <f t="shared" si="1"/>
        <v>853</v>
      </c>
      <c r="K13" s="6" t="s">
        <v>33</v>
      </c>
      <c r="L13" s="13">
        <v>405</v>
      </c>
      <c r="M13" s="13">
        <v>392</v>
      </c>
      <c r="N13" s="13">
        <v>391</v>
      </c>
      <c r="O13" s="13">
        <v>406</v>
      </c>
      <c r="P13" s="13">
        <v>388</v>
      </c>
      <c r="Q13" s="13">
        <v>311</v>
      </c>
      <c r="R13" s="13">
        <v>252</v>
      </c>
      <c r="S13" s="13">
        <f t="shared" si="2"/>
        <v>396</v>
      </c>
      <c r="T13" s="13">
        <f t="shared" si="3"/>
        <v>364</v>
      </c>
    </row>
    <row r="14" spans="1:20" ht="14.25" customHeight="1">
      <c r="A14" s="7" t="s">
        <v>34</v>
      </c>
      <c r="B14" s="14">
        <v>1371</v>
      </c>
      <c r="C14" s="14">
        <v>1322</v>
      </c>
      <c r="D14" s="14">
        <v>1351</v>
      </c>
      <c r="E14" s="14">
        <v>1396</v>
      </c>
      <c r="F14" s="14">
        <v>1262</v>
      </c>
      <c r="G14" s="14">
        <v>963</v>
      </c>
      <c r="H14" s="14">
        <v>529</v>
      </c>
      <c r="I14" s="14">
        <f t="shared" si="0"/>
        <v>1340</v>
      </c>
      <c r="J14" s="14">
        <f t="shared" si="1"/>
        <v>1171</v>
      </c>
      <c r="K14" s="7" t="s">
        <v>34</v>
      </c>
      <c r="L14" s="14">
        <v>998</v>
      </c>
      <c r="M14" s="14">
        <v>963</v>
      </c>
      <c r="N14" s="14">
        <v>928</v>
      </c>
      <c r="O14" s="14">
        <v>966</v>
      </c>
      <c r="P14" s="14">
        <v>921</v>
      </c>
      <c r="Q14" s="14">
        <v>653</v>
      </c>
      <c r="R14" s="14">
        <v>316</v>
      </c>
      <c r="S14" s="14">
        <f t="shared" si="2"/>
        <v>955</v>
      </c>
      <c r="T14" s="14">
        <f t="shared" si="3"/>
        <v>821</v>
      </c>
    </row>
    <row r="15" spans="1:20" ht="14.25" customHeight="1">
      <c r="A15" s="7" t="s">
        <v>35</v>
      </c>
      <c r="B15" s="14">
        <v>1215</v>
      </c>
      <c r="C15" s="14">
        <v>1425</v>
      </c>
      <c r="D15" s="14">
        <v>1383</v>
      </c>
      <c r="E15" s="14">
        <v>1482</v>
      </c>
      <c r="F15" s="14">
        <v>1526</v>
      </c>
      <c r="G15" s="14">
        <v>1174</v>
      </c>
      <c r="H15" s="14">
        <v>799</v>
      </c>
      <c r="I15" s="14">
        <f t="shared" si="0"/>
        <v>1406</v>
      </c>
      <c r="J15" s="14">
        <f t="shared" si="1"/>
        <v>1286</v>
      </c>
      <c r="K15" s="7" t="s">
        <v>35</v>
      </c>
      <c r="L15" s="14">
        <v>1158</v>
      </c>
      <c r="M15" s="14">
        <v>1170</v>
      </c>
      <c r="N15" s="14">
        <v>1261</v>
      </c>
      <c r="O15" s="14">
        <v>1153</v>
      </c>
      <c r="P15" s="14">
        <v>1146</v>
      </c>
      <c r="Q15" s="14">
        <v>823</v>
      </c>
      <c r="R15" s="14">
        <v>489</v>
      </c>
      <c r="S15" s="14">
        <f t="shared" si="2"/>
        <v>1178</v>
      </c>
      <c r="T15" s="14">
        <f t="shared" si="3"/>
        <v>1029</v>
      </c>
    </row>
    <row r="16" spans="1:20" ht="14.25" customHeight="1">
      <c r="A16" s="7" t="s">
        <v>36</v>
      </c>
      <c r="B16" s="14">
        <v>1351</v>
      </c>
      <c r="C16" s="14">
        <v>1273</v>
      </c>
      <c r="D16" s="14">
        <v>1228</v>
      </c>
      <c r="E16" s="14">
        <v>1408</v>
      </c>
      <c r="F16" s="14">
        <v>1318</v>
      </c>
      <c r="G16" s="14">
        <v>1226</v>
      </c>
      <c r="H16" s="14">
        <v>994</v>
      </c>
      <c r="I16" s="14">
        <f t="shared" si="0"/>
        <v>1316</v>
      </c>
      <c r="J16" s="14">
        <f t="shared" si="1"/>
        <v>1257</v>
      </c>
      <c r="K16" s="7" t="s">
        <v>36</v>
      </c>
      <c r="L16" s="14">
        <v>1126</v>
      </c>
      <c r="M16" s="14">
        <v>1035</v>
      </c>
      <c r="N16" s="14">
        <v>1068</v>
      </c>
      <c r="O16" s="14">
        <v>971</v>
      </c>
      <c r="P16" s="14">
        <v>1032</v>
      </c>
      <c r="Q16" s="14">
        <v>857</v>
      </c>
      <c r="R16" s="14">
        <v>708</v>
      </c>
      <c r="S16" s="14">
        <f t="shared" si="2"/>
        <v>1046</v>
      </c>
      <c r="T16" s="14">
        <f t="shared" si="3"/>
        <v>971</v>
      </c>
    </row>
    <row r="17" spans="1:20" ht="14.25" customHeight="1">
      <c r="A17" s="7" t="s">
        <v>37</v>
      </c>
      <c r="B17" s="14">
        <v>1027</v>
      </c>
      <c r="C17" s="14">
        <v>1169</v>
      </c>
      <c r="D17" s="14">
        <v>1139</v>
      </c>
      <c r="E17" s="14">
        <v>1280</v>
      </c>
      <c r="F17" s="14">
        <v>1079</v>
      </c>
      <c r="G17" s="14">
        <v>1143</v>
      </c>
      <c r="H17" s="14">
        <v>1086</v>
      </c>
      <c r="I17" s="14">
        <f t="shared" si="0"/>
        <v>1139</v>
      </c>
      <c r="J17" s="14">
        <f t="shared" si="1"/>
        <v>1132</v>
      </c>
      <c r="K17" s="7" t="s">
        <v>37</v>
      </c>
      <c r="L17" s="14">
        <v>872</v>
      </c>
      <c r="M17" s="14">
        <v>863</v>
      </c>
      <c r="N17" s="14">
        <v>983</v>
      </c>
      <c r="O17" s="14">
        <v>852</v>
      </c>
      <c r="P17" s="14">
        <v>858</v>
      </c>
      <c r="Q17" s="14">
        <v>832</v>
      </c>
      <c r="R17" s="14">
        <v>769</v>
      </c>
      <c r="S17" s="14">
        <f t="shared" si="2"/>
        <v>886</v>
      </c>
      <c r="T17" s="14">
        <f t="shared" si="3"/>
        <v>861</v>
      </c>
    </row>
    <row r="18" spans="1:20" ht="14.25" customHeight="1">
      <c r="A18" s="8" t="s">
        <v>38</v>
      </c>
      <c r="B18" s="15">
        <v>991</v>
      </c>
      <c r="C18" s="15">
        <v>987</v>
      </c>
      <c r="D18" s="15">
        <v>1005</v>
      </c>
      <c r="E18" s="15">
        <v>1033</v>
      </c>
      <c r="F18" s="15">
        <v>982</v>
      </c>
      <c r="G18" s="15">
        <v>1145</v>
      </c>
      <c r="H18" s="15">
        <v>1021</v>
      </c>
      <c r="I18" s="15">
        <f t="shared" si="0"/>
        <v>1000</v>
      </c>
      <c r="J18" s="15">
        <f t="shared" si="1"/>
        <v>1023</v>
      </c>
      <c r="K18" s="8" t="s">
        <v>38</v>
      </c>
      <c r="L18" s="15">
        <v>743</v>
      </c>
      <c r="M18" s="15">
        <v>771</v>
      </c>
      <c r="N18" s="15">
        <v>813</v>
      </c>
      <c r="O18" s="15">
        <v>795</v>
      </c>
      <c r="P18" s="15">
        <v>822</v>
      </c>
      <c r="Q18" s="15">
        <v>909</v>
      </c>
      <c r="R18" s="15">
        <v>726</v>
      </c>
      <c r="S18" s="15">
        <f t="shared" si="2"/>
        <v>789</v>
      </c>
      <c r="T18" s="15">
        <f t="shared" si="3"/>
        <v>797</v>
      </c>
    </row>
    <row r="19" spans="1:20" ht="14.25" customHeight="1">
      <c r="A19" s="6" t="s">
        <v>39</v>
      </c>
      <c r="B19" s="13">
        <v>874</v>
      </c>
      <c r="C19" s="13">
        <v>881</v>
      </c>
      <c r="D19" s="13">
        <v>963</v>
      </c>
      <c r="E19" s="13">
        <v>925</v>
      </c>
      <c r="F19" s="13">
        <v>943</v>
      </c>
      <c r="G19" s="13">
        <v>1257</v>
      </c>
      <c r="H19" s="13">
        <v>1116</v>
      </c>
      <c r="I19" s="13">
        <f t="shared" si="0"/>
        <v>917</v>
      </c>
      <c r="J19" s="13">
        <f t="shared" si="1"/>
        <v>994</v>
      </c>
      <c r="K19" s="6" t="s">
        <v>39</v>
      </c>
      <c r="L19" s="13">
        <v>631</v>
      </c>
      <c r="M19" s="13">
        <v>740</v>
      </c>
      <c r="N19" s="13">
        <v>710</v>
      </c>
      <c r="O19" s="13">
        <v>684</v>
      </c>
      <c r="P19" s="13">
        <v>702</v>
      </c>
      <c r="Q19" s="13">
        <v>955</v>
      </c>
      <c r="R19" s="13">
        <v>668</v>
      </c>
      <c r="S19" s="13">
        <f t="shared" si="2"/>
        <v>693</v>
      </c>
      <c r="T19" s="13">
        <f t="shared" si="3"/>
        <v>727</v>
      </c>
    </row>
    <row r="20" spans="1:20" ht="14.25" customHeight="1">
      <c r="A20" s="7" t="s">
        <v>40</v>
      </c>
      <c r="B20" s="14">
        <v>890</v>
      </c>
      <c r="C20" s="14">
        <v>903</v>
      </c>
      <c r="D20" s="14">
        <v>959</v>
      </c>
      <c r="E20" s="14">
        <v>943</v>
      </c>
      <c r="F20" s="14">
        <v>957</v>
      </c>
      <c r="G20" s="14">
        <v>1412</v>
      </c>
      <c r="H20" s="14">
        <v>1154</v>
      </c>
      <c r="I20" s="14">
        <f t="shared" si="0"/>
        <v>930</v>
      </c>
      <c r="J20" s="14">
        <f t="shared" si="1"/>
        <v>1031</v>
      </c>
      <c r="K20" s="7" t="s">
        <v>40</v>
      </c>
      <c r="L20" s="14">
        <v>741</v>
      </c>
      <c r="M20" s="14">
        <v>767</v>
      </c>
      <c r="N20" s="14">
        <v>777</v>
      </c>
      <c r="O20" s="14">
        <v>748</v>
      </c>
      <c r="P20" s="14">
        <v>726</v>
      </c>
      <c r="Q20" s="14">
        <v>1063</v>
      </c>
      <c r="R20" s="14">
        <v>786</v>
      </c>
      <c r="S20" s="14">
        <f t="shared" si="2"/>
        <v>752</v>
      </c>
      <c r="T20" s="14">
        <f t="shared" si="3"/>
        <v>801</v>
      </c>
    </row>
    <row r="21" spans="1:20" ht="14.25" customHeight="1">
      <c r="A21" s="7" t="s">
        <v>41</v>
      </c>
      <c r="B21" s="14">
        <v>1039</v>
      </c>
      <c r="C21" s="14">
        <v>956</v>
      </c>
      <c r="D21" s="14">
        <v>945</v>
      </c>
      <c r="E21" s="14">
        <v>882</v>
      </c>
      <c r="F21" s="14">
        <v>962</v>
      </c>
      <c r="G21" s="14">
        <v>1444</v>
      </c>
      <c r="H21" s="14">
        <v>1400</v>
      </c>
      <c r="I21" s="14">
        <f t="shared" si="0"/>
        <v>957</v>
      </c>
      <c r="J21" s="14">
        <f t="shared" si="1"/>
        <v>1090</v>
      </c>
      <c r="K21" s="7" t="s">
        <v>41</v>
      </c>
      <c r="L21" s="14">
        <v>737</v>
      </c>
      <c r="M21" s="14">
        <v>765</v>
      </c>
      <c r="N21" s="14">
        <v>757</v>
      </c>
      <c r="O21" s="14">
        <v>652</v>
      </c>
      <c r="P21" s="14">
        <v>756</v>
      </c>
      <c r="Q21" s="14">
        <v>1089</v>
      </c>
      <c r="R21" s="14">
        <v>838</v>
      </c>
      <c r="S21" s="14">
        <f t="shared" si="2"/>
        <v>733</v>
      </c>
      <c r="T21" s="14">
        <f t="shared" si="3"/>
        <v>799</v>
      </c>
    </row>
    <row r="22" spans="1:20" ht="14.25" customHeight="1">
      <c r="A22" s="7" t="s">
        <v>42</v>
      </c>
      <c r="B22" s="14">
        <v>1008</v>
      </c>
      <c r="C22" s="14">
        <v>1016</v>
      </c>
      <c r="D22" s="14">
        <v>1036</v>
      </c>
      <c r="E22" s="14">
        <v>969</v>
      </c>
      <c r="F22" s="14">
        <v>1091</v>
      </c>
      <c r="G22" s="14">
        <v>1569</v>
      </c>
      <c r="H22" s="14">
        <v>1278</v>
      </c>
      <c r="I22" s="14">
        <f t="shared" si="0"/>
        <v>1024</v>
      </c>
      <c r="J22" s="14">
        <f t="shared" si="1"/>
        <v>1138</v>
      </c>
      <c r="K22" s="7" t="s">
        <v>42</v>
      </c>
      <c r="L22" s="14">
        <v>776</v>
      </c>
      <c r="M22" s="14">
        <v>846</v>
      </c>
      <c r="N22" s="14">
        <v>790</v>
      </c>
      <c r="O22" s="14">
        <v>894</v>
      </c>
      <c r="P22" s="14">
        <v>834</v>
      </c>
      <c r="Q22" s="14">
        <v>1268</v>
      </c>
      <c r="R22" s="14">
        <v>962</v>
      </c>
      <c r="S22" s="14">
        <f t="shared" si="2"/>
        <v>828</v>
      </c>
      <c r="T22" s="14">
        <f t="shared" si="3"/>
        <v>910</v>
      </c>
    </row>
    <row r="23" spans="1:20" ht="14.25" customHeight="1">
      <c r="A23" s="7" t="s">
        <v>43</v>
      </c>
      <c r="B23" s="14">
        <v>1098</v>
      </c>
      <c r="C23" s="14">
        <v>1184</v>
      </c>
      <c r="D23" s="14">
        <v>1182</v>
      </c>
      <c r="E23" s="14">
        <v>1077</v>
      </c>
      <c r="F23" s="14">
        <v>1178</v>
      </c>
      <c r="G23" s="14">
        <v>1748</v>
      </c>
      <c r="H23" s="14">
        <v>1457</v>
      </c>
      <c r="I23" s="14">
        <f t="shared" si="0"/>
        <v>1144</v>
      </c>
      <c r="J23" s="14">
        <f t="shared" si="1"/>
        <v>1275</v>
      </c>
      <c r="K23" s="7" t="s">
        <v>43</v>
      </c>
      <c r="L23" s="14">
        <v>844</v>
      </c>
      <c r="M23" s="14">
        <v>866</v>
      </c>
      <c r="N23" s="14">
        <v>907</v>
      </c>
      <c r="O23" s="14">
        <v>929</v>
      </c>
      <c r="P23" s="14">
        <v>998</v>
      </c>
      <c r="Q23" s="14">
        <v>1344</v>
      </c>
      <c r="R23" s="14">
        <v>1022</v>
      </c>
      <c r="S23" s="14">
        <f t="shared" si="2"/>
        <v>909</v>
      </c>
      <c r="T23" s="14">
        <f t="shared" si="3"/>
        <v>987</v>
      </c>
    </row>
    <row r="24" spans="1:20" ht="14.25" customHeight="1">
      <c r="A24" s="8" t="s">
        <v>44</v>
      </c>
      <c r="B24" s="15">
        <v>1373</v>
      </c>
      <c r="C24" s="15">
        <v>1273</v>
      </c>
      <c r="D24" s="15">
        <v>1402</v>
      </c>
      <c r="E24" s="15">
        <v>1339</v>
      </c>
      <c r="F24" s="15">
        <v>1391</v>
      </c>
      <c r="G24" s="15">
        <v>1636</v>
      </c>
      <c r="H24" s="15">
        <v>1338</v>
      </c>
      <c r="I24" s="15">
        <f t="shared" si="0"/>
        <v>1356</v>
      </c>
      <c r="J24" s="15">
        <f t="shared" si="1"/>
        <v>1393</v>
      </c>
      <c r="K24" s="8" t="s">
        <v>44</v>
      </c>
      <c r="L24" s="15">
        <v>1022</v>
      </c>
      <c r="M24" s="15">
        <v>1009</v>
      </c>
      <c r="N24" s="15">
        <v>1070</v>
      </c>
      <c r="O24" s="15">
        <v>1115</v>
      </c>
      <c r="P24" s="15">
        <v>1116</v>
      </c>
      <c r="Q24" s="15">
        <v>1362</v>
      </c>
      <c r="R24" s="15">
        <v>1005</v>
      </c>
      <c r="S24" s="15">
        <f t="shared" si="2"/>
        <v>1066</v>
      </c>
      <c r="T24" s="15">
        <f t="shared" si="3"/>
        <v>1100</v>
      </c>
    </row>
    <row r="25" spans="1:20" ht="14.25" customHeight="1">
      <c r="A25" s="6" t="s">
        <v>45</v>
      </c>
      <c r="B25" s="13">
        <v>1504</v>
      </c>
      <c r="C25" s="13">
        <v>1311</v>
      </c>
      <c r="D25" s="13">
        <v>1567</v>
      </c>
      <c r="E25" s="13">
        <v>1486</v>
      </c>
      <c r="F25" s="13">
        <v>1514</v>
      </c>
      <c r="G25" s="13">
        <v>1735</v>
      </c>
      <c r="H25" s="13">
        <v>1121</v>
      </c>
      <c r="I25" s="13">
        <f t="shared" si="0"/>
        <v>1476</v>
      </c>
      <c r="J25" s="13">
        <f t="shared" si="1"/>
        <v>1463</v>
      </c>
      <c r="K25" s="6" t="s">
        <v>45</v>
      </c>
      <c r="L25" s="13">
        <v>1250</v>
      </c>
      <c r="M25" s="13">
        <v>1163</v>
      </c>
      <c r="N25" s="13">
        <v>1257</v>
      </c>
      <c r="O25" s="13">
        <v>1246</v>
      </c>
      <c r="P25" s="13">
        <v>1252</v>
      </c>
      <c r="Q25" s="13">
        <v>1223</v>
      </c>
      <c r="R25" s="13">
        <v>1012</v>
      </c>
      <c r="S25" s="13">
        <f t="shared" si="2"/>
        <v>1234</v>
      </c>
      <c r="T25" s="13">
        <f t="shared" si="3"/>
        <v>1200</v>
      </c>
    </row>
    <row r="26" spans="1:20" ht="14.25" customHeight="1">
      <c r="A26" s="7" t="s">
        <v>46</v>
      </c>
      <c r="B26" s="14">
        <v>1193</v>
      </c>
      <c r="C26" s="14">
        <v>1301</v>
      </c>
      <c r="D26" s="14">
        <v>1321</v>
      </c>
      <c r="E26" s="14">
        <v>1328</v>
      </c>
      <c r="F26" s="14">
        <v>1306</v>
      </c>
      <c r="G26" s="14">
        <v>1760</v>
      </c>
      <c r="H26" s="14">
        <v>933</v>
      </c>
      <c r="I26" s="14">
        <f t="shared" si="0"/>
        <v>1290</v>
      </c>
      <c r="J26" s="14">
        <f t="shared" si="1"/>
        <v>1306</v>
      </c>
      <c r="K26" s="7" t="s">
        <v>46</v>
      </c>
      <c r="L26" s="14">
        <v>1115</v>
      </c>
      <c r="M26" s="14">
        <v>1111</v>
      </c>
      <c r="N26" s="14">
        <v>1090</v>
      </c>
      <c r="O26" s="14">
        <v>1202</v>
      </c>
      <c r="P26" s="14">
        <v>1158</v>
      </c>
      <c r="Q26" s="14">
        <v>1139</v>
      </c>
      <c r="R26" s="14">
        <v>932</v>
      </c>
      <c r="S26" s="14">
        <f t="shared" si="2"/>
        <v>1135</v>
      </c>
      <c r="T26" s="14">
        <f t="shared" si="3"/>
        <v>1107</v>
      </c>
    </row>
    <row r="27" spans="1:20" ht="14.25" customHeight="1">
      <c r="A27" s="7" t="s">
        <v>47</v>
      </c>
      <c r="B27" s="14">
        <v>994</v>
      </c>
      <c r="C27" s="14">
        <v>1053</v>
      </c>
      <c r="D27" s="14">
        <v>1006</v>
      </c>
      <c r="E27" s="14">
        <v>1009</v>
      </c>
      <c r="F27" s="14">
        <v>1094</v>
      </c>
      <c r="G27" s="14">
        <v>1301</v>
      </c>
      <c r="H27" s="14">
        <v>837</v>
      </c>
      <c r="I27" s="14">
        <f t="shared" si="0"/>
        <v>1031</v>
      </c>
      <c r="J27" s="14">
        <f t="shared" si="1"/>
        <v>1042</v>
      </c>
      <c r="K27" s="7" t="s">
        <v>47</v>
      </c>
      <c r="L27" s="14">
        <v>792</v>
      </c>
      <c r="M27" s="14">
        <v>906</v>
      </c>
      <c r="N27" s="14">
        <v>900</v>
      </c>
      <c r="O27" s="14">
        <v>932</v>
      </c>
      <c r="P27" s="14">
        <v>929</v>
      </c>
      <c r="Q27" s="14">
        <v>944</v>
      </c>
      <c r="R27" s="14">
        <v>818</v>
      </c>
      <c r="S27" s="14">
        <f t="shared" si="2"/>
        <v>892</v>
      </c>
      <c r="T27" s="14">
        <f t="shared" si="3"/>
        <v>889</v>
      </c>
    </row>
    <row r="28" spans="1:20" ht="14.25" customHeight="1">
      <c r="A28" s="7" t="s">
        <v>48</v>
      </c>
      <c r="B28" s="14">
        <v>927</v>
      </c>
      <c r="C28" s="14">
        <v>993</v>
      </c>
      <c r="D28" s="14">
        <v>917</v>
      </c>
      <c r="E28" s="14">
        <v>1008</v>
      </c>
      <c r="F28" s="14">
        <v>1091</v>
      </c>
      <c r="G28" s="14">
        <v>1007</v>
      </c>
      <c r="H28" s="14">
        <v>828</v>
      </c>
      <c r="I28" s="14">
        <f t="shared" si="0"/>
        <v>987</v>
      </c>
      <c r="J28" s="14">
        <f t="shared" si="1"/>
        <v>967</v>
      </c>
      <c r="K28" s="7" t="s">
        <v>48</v>
      </c>
      <c r="L28" s="14">
        <v>771</v>
      </c>
      <c r="M28" s="14">
        <v>805</v>
      </c>
      <c r="N28" s="14">
        <v>808</v>
      </c>
      <c r="O28" s="14">
        <v>807</v>
      </c>
      <c r="P28" s="14">
        <v>848</v>
      </c>
      <c r="Q28" s="14">
        <v>805</v>
      </c>
      <c r="R28" s="14">
        <v>710</v>
      </c>
      <c r="S28" s="14">
        <f t="shared" si="2"/>
        <v>808</v>
      </c>
      <c r="T28" s="14">
        <f t="shared" si="3"/>
        <v>793</v>
      </c>
    </row>
    <row r="29" spans="1:20" ht="14.25" customHeight="1">
      <c r="A29" s="7" t="s">
        <v>49</v>
      </c>
      <c r="B29" s="14">
        <v>857</v>
      </c>
      <c r="C29" s="14">
        <v>954</v>
      </c>
      <c r="D29" s="14">
        <v>910</v>
      </c>
      <c r="E29" s="14">
        <v>903</v>
      </c>
      <c r="F29" s="14">
        <v>982</v>
      </c>
      <c r="G29" s="14">
        <v>889</v>
      </c>
      <c r="H29" s="14">
        <v>761</v>
      </c>
      <c r="I29" s="14">
        <f t="shared" si="0"/>
        <v>921</v>
      </c>
      <c r="J29" s="14">
        <f t="shared" si="1"/>
        <v>894</v>
      </c>
      <c r="K29" s="7" t="s">
        <v>49</v>
      </c>
      <c r="L29" s="14">
        <v>578</v>
      </c>
      <c r="M29" s="14">
        <v>726</v>
      </c>
      <c r="N29" s="14">
        <v>666</v>
      </c>
      <c r="O29" s="14">
        <v>733</v>
      </c>
      <c r="P29" s="14">
        <v>740</v>
      </c>
      <c r="Q29" s="14">
        <v>826</v>
      </c>
      <c r="R29" s="14">
        <v>550</v>
      </c>
      <c r="S29" s="14">
        <f t="shared" si="2"/>
        <v>689</v>
      </c>
      <c r="T29" s="14">
        <f t="shared" si="3"/>
        <v>688</v>
      </c>
    </row>
    <row r="30" spans="1:20" ht="14.25" customHeight="1">
      <c r="A30" s="8" t="s">
        <v>50</v>
      </c>
      <c r="B30" s="15">
        <v>636</v>
      </c>
      <c r="C30" s="15">
        <v>668</v>
      </c>
      <c r="D30" s="15">
        <v>662</v>
      </c>
      <c r="E30" s="15">
        <v>673</v>
      </c>
      <c r="F30" s="15">
        <v>686</v>
      </c>
      <c r="G30" s="15">
        <v>600</v>
      </c>
      <c r="H30" s="15">
        <v>547</v>
      </c>
      <c r="I30" s="15">
        <f t="shared" si="0"/>
        <v>665</v>
      </c>
      <c r="J30" s="15">
        <f t="shared" si="1"/>
        <v>639</v>
      </c>
      <c r="K30" s="8" t="s">
        <v>50</v>
      </c>
      <c r="L30" s="15">
        <v>422</v>
      </c>
      <c r="M30" s="15">
        <v>439</v>
      </c>
      <c r="N30" s="15">
        <v>513</v>
      </c>
      <c r="O30" s="15">
        <v>449</v>
      </c>
      <c r="P30" s="15">
        <v>552</v>
      </c>
      <c r="Q30" s="15">
        <v>575</v>
      </c>
      <c r="R30" s="15">
        <v>373</v>
      </c>
      <c r="S30" s="15">
        <f t="shared" si="2"/>
        <v>475</v>
      </c>
      <c r="T30" s="15">
        <f t="shared" si="3"/>
        <v>475</v>
      </c>
    </row>
    <row r="31" spans="1:20" ht="14.25" customHeight="1">
      <c r="A31" s="6" t="s">
        <v>51</v>
      </c>
      <c r="B31" s="13">
        <f t="shared" ref="B31:J31" si="4">SUM(B7:B30)</f>
        <v>20778</v>
      </c>
      <c r="C31" s="13">
        <f t="shared" si="4"/>
        <v>21437</v>
      </c>
      <c r="D31" s="13">
        <f t="shared" si="4"/>
        <v>21721</v>
      </c>
      <c r="E31" s="13">
        <f t="shared" si="4"/>
        <v>21966</v>
      </c>
      <c r="F31" s="13">
        <f t="shared" si="4"/>
        <v>22312</v>
      </c>
      <c r="G31" s="13">
        <f t="shared" si="4"/>
        <v>24724</v>
      </c>
      <c r="H31" s="13">
        <f t="shared" si="4"/>
        <v>19491</v>
      </c>
      <c r="I31" s="13">
        <f t="shared" si="4"/>
        <v>21643</v>
      </c>
      <c r="J31" s="13">
        <f t="shared" si="4"/>
        <v>21777</v>
      </c>
      <c r="K31" s="6" t="s">
        <v>51</v>
      </c>
      <c r="L31" s="13">
        <f t="shared" ref="L31:T31" si="5">SUM(L7:L30)</f>
        <v>15886</v>
      </c>
      <c r="M31" s="13">
        <f t="shared" si="5"/>
        <v>16531</v>
      </c>
      <c r="N31" s="13">
        <f t="shared" si="5"/>
        <v>16759</v>
      </c>
      <c r="O31" s="13">
        <f t="shared" si="5"/>
        <v>16783</v>
      </c>
      <c r="P31" s="13">
        <f t="shared" si="5"/>
        <v>17057</v>
      </c>
      <c r="Q31" s="13">
        <f t="shared" si="5"/>
        <v>18365</v>
      </c>
      <c r="R31" s="13">
        <f t="shared" si="5"/>
        <v>14264</v>
      </c>
      <c r="S31" s="13">
        <f t="shared" si="5"/>
        <v>16604</v>
      </c>
      <c r="T31" s="13">
        <f t="shared" si="5"/>
        <v>16521</v>
      </c>
    </row>
    <row r="32" spans="1:20" ht="14.25" customHeight="1">
      <c r="A32" s="8" t="s">
        <v>52</v>
      </c>
      <c r="B32" s="15">
        <f t="shared" ref="B32:J32" si="6">ROUND(AVERAGE(B7:B30),0)</f>
        <v>866</v>
      </c>
      <c r="C32" s="15">
        <f t="shared" si="6"/>
        <v>893</v>
      </c>
      <c r="D32" s="15">
        <f t="shared" si="6"/>
        <v>905</v>
      </c>
      <c r="E32" s="15">
        <f t="shared" si="6"/>
        <v>915</v>
      </c>
      <c r="F32" s="15">
        <f t="shared" si="6"/>
        <v>930</v>
      </c>
      <c r="G32" s="15">
        <f t="shared" si="6"/>
        <v>1030</v>
      </c>
      <c r="H32" s="15">
        <f t="shared" si="6"/>
        <v>812</v>
      </c>
      <c r="I32" s="15">
        <f t="shared" si="6"/>
        <v>902</v>
      </c>
      <c r="J32" s="15">
        <f t="shared" si="6"/>
        <v>907</v>
      </c>
      <c r="K32" s="8" t="s">
        <v>52</v>
      </c>
      <c r="L32" s="15">
        <f t="shared" ref="L32:T32" si="7">ROUND(AVERAGE(L7:L30),0)</f>
        <v>662</v>
      </c>
      <c r="M32" s="15">
        <f t="shared" si="7"/>
        <v>689</v>
      </c>
      <c r="N32" s="15">
        <f t="shared" si="7"/>
        <v>698</v>
      </c>
      <c r="O32" s="15">
        <f t="shared" si="7"/>
        <v>699</v>
      </c>
      <c r="P32" s="15">
        <f t="shared" si="7"/>
        <v>711</v>
      </c>
      <c r="Q32" s="15">
        <f t="shared" si="7"/>
        <v>765</v>
      </c>
      <c r="R32" s="15">
        <f t="shared" si="7"/>
        <v>594</v>
      </c>
      <c r="S32" s="15">
        <f t="shared" si="7"/>
        <v>692</v>
      </c>
      <c r="T32" s="15">
        <f t="shared" si="7"/>
        <v>688</v>
      </c>
    </row>
    <row r="33" spans="1:20" ht="14.25" customHeight="1">
      <c r="A33" s="6" t="s">
        <v>53</v>
      </c>
      <c r="B33" s="6" t="str">
        <f>A25</f>
        <v>18~19시</v>
      </c>
      <c r="C33" s="6" t="str">
        <f>A15</f>
        <v>08~09시</v>
      </c>
      <c r="D33" s="6" t="str">
        <f>A25</f>
        <v>18~19시</v>
      </c>
      <c r="E33" s="6" t="str">
        <f>A25</f>
        <v>18~19시</v>
      </c>
      <c r="F33" s="6" t="str">
        <f>A15</f>
        <v>08~09시</v>
      </c>
      <c r="G33" s="6" t="str">
        <f>A26</f>
        <v>19~20시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K15</f>
        <v>08~09시</v>
      </c>
      <c r="N33" s="6" t="str">
        <f>K15</f>
        <v>08~09시</v>
      </c>
      <c r="O33" s="6" t="str">
        <f>K25</f>
        <v>18~19시</v>
      </c>
      <c r="P33" s="6" t="str">
        <f>K25</f>
        <v>18~19시</v>
      </c>
      <c r="Q33" s="6" t="str">
        <f>K24</f>
        <v>17~18시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1504</v>
      </c>
      <c r="C34" s="14">
        <f t="shared" si="8"/>
        <v>1425</v>
      </c>
      <c r="D34" s="14">
        <f t="shared" si="8"/>
        <v>1567</v>
      </c>
      <c r="E34" s="14">
        <f t="shared" si="8"/>
        <v>1486</v>
      </c>
      <c r="F34" s="14">
        <f t="shared" si="8"/>
        <v>1526</v>
      </c>
      <c r="G34" s="14">
        <f t="shared" si="8"/>
        <v>1760</v>
      </c>
      <c r="H34" s="14">
        <f t="shared" si="8"/>
        <v>1457</v>
      </c>
      <c r="I34" s="14">
        <f t="shared" si="8"/>
        <v>1476</v>
      </c>
      <c r="J34" s="14">
        <f t="shared" si="8"/>
        <v>1463</v>
      </c>
      <c r="K34" s="7" t="s">
        <v>54</v>
      </c>
      <c r="L34" s="14">
        <f t="shared" ref="L34:T34" si="9">MAX(L7:L30)</f>
        <v>1250</v>
      </c>
      <c r="M34" s="14">
        <f t="shared" si="9"/>
        <v>1170</v>
      </c>
      <c r="N34" s="14">
        <f t="shared" si="9"/>
        <v>1261</v>
      </c>
      <c r="O34" s="14">
        <f t="shared" si="9"/>
        <v>1246</v>
      </c>
      <c r="P34" s="14">
        <f t="shared" si="9"/>
        <v>1252</v>
      </c>
      <c r="Q34" s="14">
        <f t="shared" si="9"/>
        <v>1362</v>
      </c>
      <c r="R34" s="14">
        <f t="shared" si="9"/>
        <v>1022</v>
      </c>
      <c r="S34" s="14">
        <f t="shared" si="9"/>
        <v>1234</v>
      </c>
      <c r="T34" s="14">
        <f t="shared" si="9"/>
        <v>1200</v>
      </c>
    </row>
    <row r="35" spans="1:20" ht="14.25" customHeight="1">
      <c r="A35" s="8" t="s">
        <v>55</v>
      </c>
      <c r="B35" s="11">
        <f t="shared" ref="B35:J35" si="10">ROUND(B34/B31%,2)</f>
        <v>7.24</v>
      </c>
      <c r="C35" s="11">
        <f t="shared" si="10"/>
        <v>6.65</v>
      </c>
      <c r="D35" s="11">
        <f t="shared" si="10"/>
        <v>7.21</v>
      </c>
      <c r="E35" s="11">
        <f t="shared" si="10"/>
        <v>6.77</v>
      </c>
      <c r="F35" s="11">
        <f t="shared" si="10"/>
        <v>6.84</v>
      </c>
      <c r="G35" s="11">
        <f t="shared" si="10"/>
        <v>7.12</v>
      </c>
      <c r="H35" s="11">
        <f t="shared" si="10"/>
        <v>7.48</v>
      </c>
      <c r="I35" s="11">
        <f t="shared" si="10"/>
        <v>6.82</v>
      </c>
      <c r="J35" s="11">
        <f t="shared" si="10"/>
        <v>6.72</v>
      </c>
      <c r="K35" s="8" t="s">
        <v>55</v>
      </c>
      <c r="L35" s="11">
        <f t="shared" ref="L35:T35" si="11">ROUND(L34/L31%,2)</f>
        <v>7.87</v>
      </c>
      <c r="M35" s="11">
        <f t="shared" si="11"/>
        <v>7.08</v>
      </c>
      <c r="N35" s="11">
        <f t="shared" si="11"/>
        <v>7.52</v>
      </c>
      <c r="O35" s="11">
        <f t="shared" si="11"/>
        <v>7.42</v>
      </c>
      <c r="P35" s="11">
        <f t="shared" si="11"/>
        <v>7.34</v>
      </c>
      <c r="Q35" s="11">
        <f t="shared" si="11"/>
        <v>7.42</v>
      </c>
      <c r="R35" s="11">
        <f t="shared" si="11"/>
        <v>7.16</v>
      </c>
      <c r="S35" s="11">
        <f t="shared" si="11"/>
        <v>7.43</v>
      </c>
      <c r="T35" s="11">
        <f t="shared" si="11"/>
        <v>7.26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36066</v>
      </c>
      <c r="D39" s="16">
        <v>20196</v>
      </c>
      <c r="E39" s="17">
        <v>15870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0.56000000000000005</v>
      </c>
      <c r="E40" s="19">
        <f>ROUND(E39/C39,3)</f>
        <v>0.44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38247</v>
      </c>
      <c r="D41" s="16">
        <v>21643</v>
      </c>
      <c r="E41" s="17">
        <v>16604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0.56599999999999995</v>
      </c>
      <c r="E42" s="19">
        <f>ROUND(E41/C41,3)</f>
        <v>0.434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2181</v>
      </c>
      <c r="D43" s="16">
        <f>D41-D39</f>
        <v>1447</v>
      </c>
      <c r="E43" s="17">
        <f>E41-E39</f>
        <v>734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6.0472467143570123E-2</v>
      </c>
      <c r="D44" s="18">
        <f>(D41-D39)/D39</f>
        <v>7.1647851059615769E-2</v>
      </c>
      <c r="E44" s="19">
        <f>(E41-E39)/E39</f>
        <v>4.6250787649653437E-2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&amp;C- 85 -</oddFooter>
    <firstFooter>&amp;C- 84 -</firstFooter>
  </headerFooter>
  <drawing r:id="rId2"/>
</worksheet>
</file>

<file path=xl/worksheets/sheet44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265</v>
      </c>
      <c r="B1" s="2"/>
      <c r="C1" s="2"/>
      <c r="D1" s="2"/>
      <c r="E1" s="2"/>
      <c r="F1" s="2" t="s">
        <v>266</v>
      </c>
      <c r="G1" s="2"/>
      <c r="H1" s="2"/>
      <c r="I1" s="2"/>
      <c r="J1" s="2"/>
      <c r="K1" s="2" t="s">
        <v>178</v>
      </c>
      <c r="L1" s="2"/>
      <c r="M1" s="2"/>
      <c r="N1" s="2"/>
      <c r="O1" s="2"/>
      <c r="P1" s="2" t="s">
        <v>268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267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269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513</v>
      </c>
      <c r="C5" s="9" t="s">
        <v>514</v>
      </c>
      <c r="D5" s="9" t="s">
        <v>515</v>
      </c>
      <c r="E5" s="9" t="s">
        <v>516</v>
      </c>
      <c r="F5" s="9" t="s">
        <v>517</v>
      </c>
      <c r="G5" s="9" t="s">
        <v>518</v>
      </c>
      <c r="H5" s="9" t="s">
        <v>519</v>
      </c>
      <c r="I5" s="9" t="s">
        <v>24</v>
      </c>
      <c r="J5" s="9" t="s">
        <v>26</v>
      </c>
      <c r="K5" s="4" t="s">
        <v>9</v>
      </c>
      <c r="L5" s="9" t="s">
        <v>513</v>
      </c>
      <c r="M5" s="9" t="s">
        <v>514</v>
      </c>
      <c r="N5" s="9" t="s">
        <v>515</v>
      </c>
      <c r="O5" s="9" t="s">
        <v>516</v>
      </c>
      <c r="P5" s="9" t="s">
        <v>517</v>
      </c>
      <c r="Q5" s="9" t="s">
        <v>518</v>
      </c>
      <c r="R5" s="9" t="s">
        <v>519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738</v>
      </c>
      <c r="C7" s="13">
        <v>1424</v>
      </c>
      <c r="D7" s="13">
        <v>1596</v>
      </c>
      <c r="E7" s="13">
        <v>1572</v>
      </c>
      <c r="F7" s="13">
        <v>1634</v>
      </c>
      <c r="G7" s="13">
        <v>1280</v>
      </c>
      <c r="H7" s="13">
        <v>961</v>
      </c>
      <c r="I7" s="13">
        <f t="shared" ref="I7:I30" si="0">ROUND(AVERAGE(B7:F7),0)</f>
        <v>1393</v>
      </c>
      <c r="J7" s="13">
        <f t="shared" ref="J7:J30" si="1">ROUND(AVERAGE(B7:H7),0)</f>
        <v>1315</v>
      </c>
      <c r="K7" s="6" t="s">
        <v>27</v>
      </c>
      <c r="L7" s="13">
        <v>1445</v>
      </c>
      <c r="M7" s="13">
        <v>1445</v>
      </c>
      <c r="N7" s="13">
        <v>1502</v>
      </c>
      <c r="O7" s="13">
        <v>1422</v>
      </c>
      <c r="P7" s="13">
        <v>1593</v>
      </c>
      <c r="Q7" s="13">
        <v>1747</v>
      </c>
      <c r="R7" s="13">
        <v>1409</v>
      </c>
      <c r="S7" s="13">
        <f t="shared" ref="S7:S30" si="2">ROUND(AVERAGE(L7:P7),0)</f>
        <v>1481</v>
      </c>
      <c r="T7" s="13">
        <f t="shared" ref="T7:T30" si="3">ROUND(AVERAGE(L7:R7),0)</f>
        <v>1509</v>
      </c>
    </row>
    <row r="8" spans="1:20" ht="14.25" customHeight="1">
      <c r="A8" s="7" t="s">
        <v>28</v>
      </c>
      <c r="B8" s="14">
        <v>490</v>
      </c>
      <c r="C8" s="14">
        <v>975</v>
      </c>
      <c r="D8" s="14">
        <v>1080</v>
      </c>
      <c r="E8" s="14">
        <v>1097</v>
      </c>
      <c r="F8" s="14">
        <v>1254</v>
      </c>
      <c r="G8" s="14">
        <v>1107</v>
      </c>
      <c r="H8" s="14">
        <v>742</v>
      </c>
      <c r="I8" s="14">
        <f t="shared" si="0"/>
        <v>979</v>
      </c>
      <c r="J8" s="14">
        <f t="shared" si="1"/>
        <v>964</v>
      </c>
      <c r="K8" s="7" t="s">
        <v>28</v>
      </c>
      <c r="L8" s="14">
        <v>727</v>
      </c>
      <c r="M8" s="14">
        <v>1137</v>
      </c>
      <c r="N8" s="14">
        <v>1178</v>
      </c>
      <c r="O8" s="14">
        <v>1175</v>
      </c>
      <c r="P8" s="14">
        <v>1227</v>
      </c>
      <c r="Q8" s="14">
        <v>1442</v>
      </c>
      <c r="R8" s="14">
        <v>1290</v>
      </c>
      <c r="S8" s="14">
        <f t="shared" si="2"/>
        <v>1089</v>
      </c>
      <c r="T8" s="14">
        <f t="shared" si="3"/>
        <v>1168</v>
      </c>
    </row>
    <row r="9" spans="1:20" ht="14.25" customHeight="1">
      <c r="A9" s="7" t="s">
        <v>29</v>
      </c>
      <c r="B9" s="14">
        <v>311</v>
      </c>
      <c r="C9" s="14">
        <v>685</v>
      </c>
      <c r="D9" s="14">
        <v>745</v>
      </c>
      <c r="E9" s="14">
        <v>790</v>
      </c>
      <c r="F9" s="14">
        <v>831</v>
      </c>
      <c r="G9" s="14">
        <v>915</v>
      </c>
      <c r="H9" s="14">
        <v>567</v>
      </c>
      <c r="I9" s="14">
        <f t="shared" si="0"/>
        <v>672</v>
      </c>
      <c r="J9" s="14">
        <f t="shared" si="1"/>
        <v>692</v>
      </c>
      <c r="K9" s="7" t="s">
        <v>29</v>
      </c>
      <c r="L9" s="14">
        <v>477</v>
      </c>
      <c r="M9" s="14">
        <v>1068</v>
      </c>
      <c r="N9" s="14">
        <v>926</v>
      </c>
      <c r="O9" s="14">
        <v>1043</v>
      </c>
      <c r="P9" s="14">
        <v>1066</v>
      </c>
      <c r="Q9" s="14">
        <v>1278</v>
      </c>
      <c r="R9" s="14">
        <v>1022</v>
      </c>
      <c r="S9" s="14">
        <f t="shared" si="2"/>
        <v>916</v>
      </c>
      <c r="T9" s="14">
        <f t="shared" si="3"/>
        <v>983</v>
      </c>
    </row>
    <row r="10" spans="1:20" ht="14.25" customHeight="1">
      <c r="A10" s="7" t="s">
        <v>30</v>
      </c>
      <c r="B10" s="14">
        <v>230</v>
      </c>
      <c r="C10" s="14">
        <v>454</v>
      </c>
      <c r="D10" s="14">
        <v>453</v>
      </c>
      <c r="E10" s="14">
        <v>462</v>
      </c>
      <c r="F10" s="14">
        <v>512</v>
      </c>
      <c r="G10" s="14">
        <v>613</v>
      </c>
      <c r="H10" s="14">
        <v>395</v>
      </c>
      <c r="I10" s="14">
        <f t="shared" si="0"/>
        <v>422</v>
      </c>
      <c r="J10" s="14">
        <f t="shared" si="1"/>
        <v>446</v>
      </c>
      <c r="K10" s="7" t="s">
        <v>30</v>
      </c>
      <c r="L10" s="14">
        <v>337</v>
      </c>
      <c r="M10" s="14">
        <v>768</v>
      </c>
      <c r="N10" s="14">
        <v>710</v>
      </c>
      <c r="O10" s="14">
        <v>791</v>
      </c>
      <c r="P10" s="14">
        <v>776</v>
      </c>
      <c r="Q10" s="14">
        <v>1147</v>
      </c>
      <c r="R10" s="14">
        <v>755</v>
      </c>
      <c r="S10" s="14">
        <f t="shared" si="2"/>
        <v>676</v>
      </c>
      <c r="T10" s="14">
        <f t="shared" si="3"/>
        <v>755</v>
      </c>
    </row>
    <row r="11" spans="1:20" ht="14.25" customHeight="1">
      <c r="A11" s="7" t="s">
        <v>31</v>
      </c>
      <c r="B11" s="14">
        <v>261</v>
      </c>
      <c r="C11" s="14">
        <v>353</v>
      </c>
      <c r="D11" s="14">
        <v>359</v>
      </c>
      <c r="E11" s="14">
        <v>396</v>
      </c>
      <c r="F11" s="14">
        <v>363</v>
      </c>
      <c r="G11" s="14">
        <v>435</v>
      </c>
      <c r="H11" s="14">
        <v>357</v>
      </c>
      <c r="I11" s="14">
        <f t="shared" si="0"/>
        <v>346</v>
      </c>
      <c r="J11" s="14">
        <f t="shared" si="1"/>
        <v>361</v>
      </c>
      <c r="K11" s="7" t="s">
        <v>31</v>
      </c>
      <c r="L11" s="14">
        <v>298</v>
      </c>
      <c r="M11" s="14">
        <v>527</v>
      </c>
      <c r="N11" s="14">
        <v>637</v>
      </c>
      <c r="O11" s="14">
        <v>550</v>
      </c>
      <c r="P11" s="14">
        <v>588</v>
      </c>
      <c r="Q11" s="14">
        <v>763</v>
      </c>
      <c r="R11" s="14">
        <v>618</v>
      </c>
      <c r="S11" s="14">
        <f t="shared" si="2"/>
        <v>520</v>
      </c>
      <c r="T11" s="14">
        <f t="shared" si="3"/>
        <v>569</v>
      </c>
    </row>
    <row r="12" spans="1:20" ht="14.25" customHeight="1">
      <c r="A12" s="8" t="s">
        <v>32</v>
      </c>
      <c r="B12" s="15">
        <v>339</v>
      </c>
      <c r="C12" s="15">
        <v>479</v>
      </c>
      <c r="D12" s="15">
        <v>499</v>
      </c>
      <c r="E12" s="15">
        <v>424</v>
      </c>
      <c r="F12" s="15">
        <v>487</v>
      </c>
      <c r="G12" s="15">
        <v>478</v>
      </c>
      <c r="H12" s="15">
        <v>366</v>
      </c>
      <c r="I12" s="15">
        <f t="shared" si="0"/>
        <v>446</v>
      </c>
      <c r="J12" s="15">
        <f t="shared" si="1"/>
        <v>439</v>
      </c>
      <c r="K12" s="8" t="s">
        <v>32</v>
      </c>
      <c r="L12" s="15">
        <v>382</v>
      </c>
      <c r="M12" s="15">
        <v>486</v>
      </c>
      <c r="N12" s="15">
        <v>540</v>
      </c>
      <c r="O12" s="15">
        <v>514</v>
      </c>
      <c r="P12" s="15">
        <v>566</v>
      </c>
      <c r="Q12" s="15">
        <v>674</v>
      </c>
      <c r="R12" s="15">
        <v>582</v>
      </c>
      <c r="S12" s="15">
        <f t="shared" si="2"/>
        <v>498</v>
      </c>
      <c r="T12" s="15">
        <f t="shared" si="3"/>
        <v>535</v>
      </c>
    </row>
    <row r="13" spans="1:20" ht="14.25" customHeight="1">
      <c r="A13" s="6" t="s">
        <v>33</v>
      </c>
      <c r="B13" s="13">
        <v>1003</v>
      </c>
      <c r="C13" s="13">
        <v>931</v>
      </c>
      <c r="D13" s="13">
        <v>944</v>
      </c>
      <c r="E13" s="13">
        <v>883</v>
      </c>
      <c r="F13" s="13">
        <v>971</v>
      </c>
      <c r="G13" s="13">
        <v>516</v>
      </c>
      <c r="H13" s="13">
        <v>387</v>
      </c>
      <c r="I13" s="13">
        <f t="shared" si="0"/>
        <v>946</v>
      </c>
      <c r="J13" s="13">
        <f t="shared" si="1"/>
        <v>805</v>
      </c>
      <c r="K13" s="6" t="s">
        <v>33</v>
      </c>
      <c r="L13" s="13">
        <v>827</v>
      </c>
      <c r="M13" s="13">
        <v>722</v>
      </c>
      <c r="N13" s="13">
        <v>772</v>
      </c>
      <c r="O13" s="13">
        <v>631</v>
      </c>
      <c r="P13" s="13">
        <v>684</v>
      </c>
      <c r="Q13" s="13">
        <v>508</v>
      </c>
      <c r="R13" s="13">
        <v>580</v>
      </c>
      <c r="S13" s="13">
        <f t="shared" si="2"/>
        <v>727</v>
      </c>
      <c r="T13" s="13">
        <f t="shared" si="3"/>
        <v>675</v>
      </c>
    </row>
    <row r="14" spans="1:20" ht="14.25" customHeight="1">
      <c r="A14" s="7" t="s">
        <v>34</v>
      </c>
      <c r="B14" s="14">
        <v>2491</v>
      </c>
      <c r="C14" s="14">
        <v>2531</v>
      </c>
      <c r="D14" s="14">
        <v>2542</v>
      </c>
      <c r="E14" s="14">
        <v>2518</v>
      </c>
      <c r="F14" s="14">
        <v>2443</v>
      </c>
      <c r="G14" s="14">
        <v>669</v>
      </c>
      <c r="H14" s="14">
        <v>447</v>
      </c>
      <c r="I14" s="14">
        <f t="shared" si="0"/>
        <v>2505</v>
      </c>
      <c r="J14" s="14">
        <f t="shared" si="1"/>
        <v>1949</v>
      </c>
      <c r="K14" s="7" t="s">
        <v>34</v>
      </c>
      <c r="L14" s="14">
        <v>850</v>
      </c>
      <c r="M14" s="14">
        <v>845</v>
      </c>
      <c r="N14" s="14">
        <v>896</v>
      </c>
      <c r="O14" s="14">
        <v>869</v>
      </c>
      <c r="P14" s="14">
        <v>822</v>
      </c>
      <c r="Q14" s="14">
        <v>514</v>
      </c>
      <c r="R14" s="14">
        <v>590</v>
      </c>
      <c r="S14" s="14">
        <f t="shared" si="2"/>
        <v>856</v>
      </c>
      <c r="T14" s="14">
        <f t="shared" si="3"/>
        <v>769</v>
      </c>
    </row>
    <row r="15" spans="1:20" ht="14.25" customHeight="1">
      <c r="A15" s="7" t="s">
        <v>35</v>
      </c>
      <c r="B15" s="14">
        <v>1376</v>
      </c>
      <c r="C15" s="14">
        <v>1448</v>
      </c>
      <c r="D15" s="14">
        <v>1722</v>
      </c>
      <c r="E15" s="14">
        <v>2000</v>
      </c>
      <c r="F15" s="14">
        <v>1627</v>
      </c>
      <c r="G15" s="14">
        <v>1058</v>
      </c>
      <c r="H15" s="14">
        <v>625</v>
      </c>
      <c r="I15" s="14">
        <f t="shared" si="0"/>
        <v>1635</v>
      </c>
      <c r="J15" s="14">
        <f t="shared" si="1"/>
        <v>1408</v>
      </c>
      <c r="K15" s="7" t="s">
        <v>35</v>
      </c>
      <c r="L15" s="14">
        <v>1276</v>
      </c>
      <c r="M15" s="14">
        <v>1239</v>
      </c>
      <c r="N15" s="14">
        <v>1319</v>
      </c>
      <c r="O15" s="14">
        <v>1310</v>
      </c>
      <c r="P15" s="14">
        <v>1190</v>
      </c>
      <c r="Q15" s="14">
        <v>582</v>
      </c>
      <c r="R15" s="14">
        <v>715</v>
      </c>
      <c r="S15" s="14">
        <f t="shared" si="2"/>
        <v>1267</v>
      </c>
      <c r="T15" s="14">
        <f t="shared" si="3"/>
        <v>1090</v>
      </c>
    </row>
    <row r="16" spans="1:20" ht="14.25" customHeight="1">
      <c r="A16" s="7" t="s">
        <v>36</v>
      </c>
      <c r="B16" s="14">
        <v>1788</v>
      </c>
      <c r="C16" s="14">
        <v>1800</v>
      </c>
      <c r="D16" s="14">
        <v>2071</v>
      </c>
      <c r="E16" s="14">
        <v>2073</v>
      </c>
      <c r="F16" s="14">
        <v>1580</v>
      </c>
      <c r="G16" s="14">
        <v>1326</v>
      </c>
      <c r="H16" s="14">
        <v>950</v>
      </c>
      <c r="I16" s="14">
        <f t="shared" si="0"/>
        <v>1862</v>
      </c>
      <c r="J16" s="14">
        <f t="shared" si="1"/>
        <v>1655</v>
      </c>
      <c r="K16" s="7" t="s">
        <v>36</v>
      </c>
      <c r="L16" s="14">
        <v>1540</v>
      </c>
      <c r="M16" s="14">
        <v>1525</v>
      </c>
      <c r="N16" s="14">
        <v>1501</v>
      </c>
      <c r="O16" s="14">
        <v>1497</v>
      </c>
      <c r="P16" s="14">
        <v>1265</v>
      </c>
      <c r="Q16" s="14">
        <v>945</v>
      </c>
      <c r="R16" s="14">
        <v>982</v>
      </c>
      <c r="S16" s="14">
        <f t="shared" si="2"/>
        <v>1466</v>
      </c>
      <c r="T16" s="14">
        <f t="shared" si="3"/>
        <v>1322</v>
      </c>
    </row>
    <row r="17" spans="1:20" ht="14.25" customHeight="1">
      <c r="A17" s="7" t="s">
        <v>37</v>
      </c>
      <c r="B17" s="14">
        <v>2024</v>
      </c>
      <c r="C17" s="14">
        <v>2047</v>
      </c>
      <c r="D17" s="14">
        <v>2029</v>
      </c>
      <c r="E17" s="14">
        <v>1893</v>
      </c>
      <c r="F17" s="14">
        <v>1717</v>
      </c>
      <c r="G17" s="14">
        <v>1377</v>
      </c>
      <c r="H17" s="14">
        <v>940</v>
      </c>
      <c r="I17" s="14">
        <f t="shared" si="0"/>
        <v>1942</v>
      </c>
      <c r="J17" s="14">
        <f t="shared" si="1"/>
        <v>1718</v>
      </c>
      <c r="K17" s="7" t="s">
        <v>37</v>
      </c>
      <c r="L17" s="14">
        <v>1882</v>
      </c>
      <c r="M17" s="14">
        <v>1854</v>
      </c>
      <c r="N17" s="14">
        <v>1826</v>
      </c>
      <c r="O17" s="14">
        <v>1833</v>
      </c>
      <c r="P17" s="14">
        <v>1449</v>
      </c>
      <c r="Q17" s="14">
        <v>1629</v>
      </c>
      <c r="R17" s="14">
        <v>1202</v>
      </c>
      <c r="S17" s="14">
        <f t="shared" si="2"/>
        <v>1769</v>
      </c>
      <c r="T17" s="14">
        <f t="shared" si="3"/>
        <v>1668</v>
      </c>
    </row>
    <row r="18" spans="1:20" ht="14.25" customHeight="1">
      <c r="A18" s="8" t="s">
        <v>38</v>
      </c>
      <c r="B18" s="15">
        <v>1881</v>
      </c>
      <c r="C18" s="15">
        <v>1986</v>
      </c>
      <c r="D18" s="15">
        <v>2032</v>
      </c>
      <c r="E18" s="15">
        <v>1889</v>
      </c>
      <c r="F18" s="15">
        <v>1790</v>
      </c>
      <c r="G18" s="15">
        <v>1435</v>
      </c>
      <c r="H18" s="15">
        <v>1187</v>
      </c>
      <c r="I18" s="15">
        <f t="shared" si="0"/>
        <v>1916</v>
      </c>
      <c r="J18" s="15">
        <f t="shared" si="1"/>
        <v>1743</v>
      </c>
      <c r="K18" s="8" t="s">
        <v>38</v>
      </c>
      <c r="L18" s="15">
        <v>1900</v>
      </c>
      <c r="M18" s="15">
        <v>1973</v>
      </c>
      <c r="N18" s="15">
        <v>1903</v>
      </c>
      <c r="O18" s="15">
        <v>1853</v>
      </c>
      <c r="P18" s="15">
        <v>1580</v>
      </c>
      <c r="Q18" s="15">
        <v>1843</v>
      </c>
      <c r="R18" s="15">
        <v>1414</v>
      </c>
      <c r="S18" s="15">
        <f t="shared" si="2"/>
        <v>1842</v>
      </c>
      <c r="T18" s="15">
        <f t="shared" si="3"/>
        <v>1781</v>
      </c>
    </row>
    <row r="19" spans="1:20" ht="14.25" customHeight="1">
      <c r="A19" s="6" t="s">
        <v>39</v>
      </c>
      <c r="B19" s="13">
        <v>1760</v>
      </c>
      <c r="C19" s="13">
        <v>1941</v>
      </c>
      <c r="D19" s="13">
        <v>1792</v>
      </c>
      <c r="E19" s="13">
        <v>1837</v>
      </c>
      <c r="F19" s="13">
        <v>1702</v>
      </c>
      <c r="G19" s="13">
        <v>1582</v>
      </c>
      <c r="H19" s="13">
        <v>1248</v>
      </c>
      <c r="I19" s="13">
        <f t="shared" si="0"/>
        <v>1806</v>
      </c>
      <c r="J19" s="13">
        <f t="shared" si="1"/>
        <v>1695</v>
      </c>
      <c r="K19" s="6" t="s">
        <v>39</v>
      </c>
      <c r="L19" s="13">
        <v>1879</v>
      </c>
      <c r="M19" s="13">
        <v>1917</v>
      </c>
      <c r="N19" s="13">
        <v>1820</v>
      </c>
      <c r="O19" s="13">
        <v>1949</v>
      </c>
      <c r="P19" s="13">
        <v>1857</v>
      </c>
      <c r="Q19" s="13">
        <v>2028</v>
      </c>
      <c r="R19" s="13">
        <v>1677</v>
      </c>
      <c r="S19" s="13">
        <f t="shared" si="2"/>
        <v>1884</v>
      </c>
      <c r="T19" s="13">
        <f t="shared" si="3"/>
        <v>1875</v>
      </c>
    </row>
    <row r="20" spans="1:20" ht="14.25" customHeight="1">
      <c r="A20" s="7" t="s">
        <v>40</v>
      </c>
      <c r="B20" s="14">
        <v>1884</v>
      </c>
      <c r="C20" s="14">
        <v>2001</v>
      </c>
      <c r="D20" s="14">
        <v>1833</v>
      </c>
      <c r="E20" s="14">
        <v>1994</v>
      </c>
      <c r="F20" s="14">
        <v>1690</v>
      </c>
      <c r="G20" s="14">
        <v>1453</v>
      </c>
      <c r="H20" s="14">
        <v>1367</v>
      </c>
      <c r="I20" s="14">
        <f t="shared" si="0"/>
        <v>1880</v>
      </c>
      <c r="J20" s="14">
        <f t="shared" si="1"/>
        <v>1746</v>
      </c>
      <c r="K20" s="7" t="s">
        <v>40</v>
      </c>
      <c r="L20" s="14">
        <v>2034</v>
      </c>
      <c r="M20" s="14">
        <v>1934</v>
      </c>
      <c r="N20" s="14">
        <v>1904</v>
      </c>
      <c r="O20" s="14">
        <v>1947</v>
      </c>
      <c r="P20" s="14">
        <v>2009</v>
      </c>
      <c r="Q20" s="14">
        <v>1372</v>
      </c>
      <c r="R20" s="14">
        <v>1855</v>
      </c>
      <c r="S20" s="14">
        <f t="shared" si="2"/>
        <v>1966</v>
      </c>
      <c r="T20" s="14">
        <f t="shared" si="3"/>
        <v>1865</v>
      </c>
    </row>
    <row r="21" spans="1:20" ht="14.25" customHeight="1">
      <c r="A21" s="7" t="s">
        <v>41</v>
      </c>
      <c r="B21" s="14">
        <v>1907</v>
      </c>
      <c r="C21" s="14">
        <v>2051</v>
      </c>
      <c r="D21" s="14">
        <v>2002</v>
      </c>
      <c r="E21" s="14">
        <v>2080</v>
      </c>
      <c r="F21" s="14">
        <v>1824</v>
      </c>
      <c r="G21" s="14">
        <v>1661</v>
      </c>
      <c r="H21" s="14">
        <v>1404</v>
      </c>
      <c r="I21" s="14">
        <f t="shared" si="0"/>
        <v>1973</v>
      </c>
      <c r="J21" s="14">
        <f t="shared" si="1"/>
        <v>1847</v>
      </c>
      <c r="K21" s="7" t="s">
        <v>41</v>
      </c>
      <c r="L21" s="14">
        <v>2499</v>
      </c>
      <c r="M21" s="14">
        <v>2041</v>
      </c>
      <c r="N21" s="14">
        <v>2076</v>
      </c>
      <c r="O21" s="14">
        <v>2108</v>
      </c>
      <c r="P21" s="14">
        <v>2331</v>
      </c>
      <c r="Q21" s="14">
        <v>1532</v>
      </c>
      <c r="R21" s="14">
        <v>1816</v>
      </c>
      <c r="S21" s="14">
        <f t="shared" si="2"/>
        <v>2211</v>
      </c>
      <c r="T21" s="14">
        <f t="shared" si="3"/>
        <v>2058</v>
      </c>
    </row>
    <row r="22" spans="1:20" ht="14.25" customHeight="1">
      <c r="A22" s="7" t="s">
        <v>42</v>
      </c>
      <c r="B22" s="14">
        <v>1988</v>
      </c>
      <c r="C22" s="14">
        <v>1902</v>
      </c>
      <c r="D22" s="14">
        <v>2065</v>
      </c>
      <c r="E22" s="14">
        <v>2142</v>
      </c>
      <c r="F22" s="14">
        <v>2006</v>
      </c>
      <c r="G22" s="14">
        <v>1384</v>
      </c>
      <c r="H22" s="14">
        <v>1372</v>
      </c>
      <c r="I22" s="14">
        <f t="shared" si="0"/>
        <v>2021</v>
      </c>
      <c r="J22" s="14">
        <f t="shared" si="1"/>
        <v>1837</v>
      </c>
      <c r="K22" s="7" t="s">
        <v>42</v>
      </c>
      <c r="L22" s="14">
        <v>2135</v>
      </c>
      <c r="M22" s="14">
        <v>2031</v>
      </c>
      <c r="N22" s="14">
        <v>2066</v>
      </c>
      <c r="O22" s="14">
        <v>2031</v>
      </c>
      <c r="P22" s="14">
        <v>1991</v>
      </c>
      <c r="Q22" s="14">
        <v>1620</v>
      </c>
      <c r="R22" s="14">
        <v>1874</v>
      </c>
      <c r="S22" s="14">
        <f t="shared" si="2"/>
        <v>2051</v>
      </c>
      <c r="T22" s="14">
        <f t="shared" si="3"/>
        <v>1964</v>
      </c>
    </row>
    <row r="23" spans="1:20" ht="14.25" customHeight="1">
      <c r="A23" s="7" t="s">
        <v>43</v>
      </c>
      <c r="B23" s="14">
        <v>2014</v>
      </c>
      <c r="C23" s="14">
        <v>2001</v>
      </c>
      <c r="D23" s="14">
        <v>1988</v>
      </c>
      <c r="E23" s="14">
        <v>2012</v>
      </c>
      <c r="F23" s="14">
        <v>1984</v>
      </c>
      <c r="G23" s="14">
        <v>1476</v>
      </c>
      <c r="H23" s="14">
        <v>1302</v>
      </c>
      <c r="I23" s="14">
        <f t="shared" si="0"/>
        <v>2000</v>
      </c>
      <c r="J23" s="14">
        <f t="shared" si="1"/>
        <v>1825</v>
      </c>
      <c r="K23" s="7" t="s">
        <v>43</v>
      </c>
      <c r="L23" s="14">
        <v>2233</v>
      </c>
      <c r="M23" s="14">
        <v>2090</v>
      </c>
      <c r="N23" s="14">
        <v>2049</v>
      </c>
      <c r="O23" s="14">
        <v>2040</v>
      </c>
      <c r="P23" s="14">
        <v>2325</v>
      </c>
      <c r="Q23" s="14">
        <v>1398</v>
      </c>
      <c r="R23" s="14">
        <v>1723</v>
      </c>
      <c r="S23" s="14">
        <f t="shared" si="2"/>
        <v>2147</v>
      </c>
      <c r="T23" s="14">
        <f t="shared" si="3"/>
        <v>1980</v>
      </c>
    </row>
    <row r="24" spans="1:20" ht="14.25" customHeight="1">
      <c r="A24" s="8" t="s">
        <v>44</v>
      </c>
      <c r="B24" s="15">
        <v>1984</v>
      </c>
      <c r="C24" s="15">
        <v>1874</v>
      </c>
      <c r="D24" s="15">
        <v>1969</v>
      </c>
      <c r="E24" s="15">
        <v>2041</v>
      </c>
      <c r="F24" s="15">
        <v>2000</v>
      </c>
      <c r="G24" s="15">
        <v>1512</v>
      </c>
      <c r="H24" s="15">
        <v>1406</v>
      </c>
      <c r="I24" s="15">
        <f t="shared" si="0"/>
        <v>1974</v>
      </c>
      <c r="J24" s="15">
        <f t="shared" si="1"/>
        <v>1827</v>
      </c>
      <c r="K24" s="8" t="s">
        <v>44</v>
      </c>
      <c r="L24" s="15">
        <v>2067</v>
      </c>
      <c r="M24" s="15">
        <v>2003</v>
      </c>
      <c r="N24" s="15">
        <v>1784</v>
      </c>
      <c r="O24" s="15">
        <v>1885</v>
      </c>
      <c r="P24" s="15">
        <v>1958</v>
      </c>
      <c r="Q24" s="15">
        <v>1400</v>
      </c>
      <c r="R24" s="15">
        <v>1809</v>
      </c>
      <c r="S24" s="15">
        <f t="shared" si="2"/>
        <v>1939</v>
      </c>
      <c r="T24" s="15">
        <f t="shared" si="3"/>
        <v>1844</v>
      </c>
    </row>
    <row r="25" spans="1:20" ht="14.25" customHeight="1">
      <c r="A25" s="6" t="s">
        <v>45</v>
      </c>
      <c r="B25" s="13">
        <v>1916</v>
      </c>
      <c r="C25" s="13">
        <v>2029</v>
      </c>
      <c r="D25" s="13">
        <v>2102</v>
      </c>
      <c r="E25" s="13">
        <v>2106</v>
      </c>
      <c r="F25" s="13">
        <v>2015</v>
      </c>
      <c r="G25" s="13">
        <v>1503</v>
      </c>
      <c r="H25" s="13">
        <v>1351</v>
      </c>
      <c r="I25" s="13">
        <f t="shared" si="0"/>
        <v>2034</v>
      </c>
      <c r="J25" s="13">
        <f t="shared" si="1"/>
        <v>1860</v>
      </c>
      <c r="K25" s="6" t="s">
        <v>45</v>
      </c>
      <c r="L25" s="13">
        <v>2117</v>
      </c>
      <c r="M25" s="13">
        <v>2098</v>
      </c>
      <c r="N25" s="13">
        <v>2013</v>
      </c>
      <c r="O25" s="13">
        <v>2020</v>
      </c>
      <c r="P25" s="13">
        <v>1821</v>
      </c>
      <c r="Q25" s="13">
        <v>1402</v>
      </c>
      <c r="R25" s="13">
        <v>1715</v>
      </c>
      <c r="S25" s="13">
        <f t="shared" si="2"/>
        <v>2014</v>
      </c>
      <c r="T25" s="13">
        <f t="shared" si="3"/>
        <v>1884</v>
      </c>
    </row>
    <row r="26" spans="1:20" ht="14.25" customHeight="1">
      <c r="A26" s="7" t="s">
        <v>46</v>
      </c>
      <c r="B26" s="14">
        <v>1687</v>
      </c>
      <c r="C26" s="14">
        <v>1768</v>
      </c>
      <c r="D26" s="14">
        <v>1873</v>
      </c>
      <c r="E26" s="14">
        <v>1786</v>
      </c>
      <c r="F26" s="14">
        <v>1841</v>
      </c>
      <c r="G26" s="14">
        <v>1477</v>
      </c>
      <c r="H26" s="14">
        <v>1132</v>
      </c>
      <c r="I26" s="14">
        <f t="shared" si="0"/>
        <v>1791</v>
      </c>
      <c r="J26" s="14">
        <f t="shared" si="1"/>
        <v>1652</v>
      </c>
      <c r="K26" s="7" t="s">
        <v>46</v>
      </c>
      <c r="L26" s="14">
        <v>2373</v>
      </c>
      <c r="M26" s="14">
        <v>2063</v>
      </c>
      <c r="N26" s="14">
        <v>1935</v>
      </c>
      <c r="O26" s="14">
        <v>2036</v>
      </c>
      <c r="P26" s="14">
        <v>2129</v>
      </c>
      <c r="Q26" s="14">
        <v>1296</v>
      </c>
      <c r="R26" s="14">
        <v>1643</v>
      </c>
      <c r="S26" s="14">
        <f t="shared" si="2"/>
        <v>2107</v>
      </c>
      <c r="T26" s="14">
        <f t="shared" si="3"/>
        <v>1925</v>
      </c>
    </row>
    <row r="27" spans="1:20" ht="14.25" customHeight="1">
      <c r="A27" s="7" t="s">
        <v>47</v>
      </c>
      <c r="B27" s="14">
        <v>1616</v>
      </c>
      <c r="C27" s="14">
        <v>1718</v>
      </c>
      <c r="D27" s="14">
        <v>1701</v>
      </c>
      <c r="E27" s="14">
        <v>1664</v>
      </c>
      <c r="F27" s="14">
        <v>1647</v>
      </c>
      <c r="G27" s="14">
        <v>1345</v>
      </c>
      <c r="H27" s="14">
        <v>1053</v>
      </c>
      <c r="I27" s="14">
        <f t="shared" si="0"/>
        <v>1669</v>
      </c>
      <c r="J27" s="14">
        <f t="shared" si="1"/>
        <v>1535</v>
      </c>
      <c r="K27" s="7" t="s">
        <v>47</v>
      </c>
      <c r="L27" s="14">
        <v>2068</v>
      </c>
      <c r="M27" s="14">
        <v>1930</v>
      </c>
      <c r="N27" s="14">
        <v>2032</v>
      </c>
      <c r="O27" s="14">
        <v>1948</v>
      </c>
      <c r="P27" s="14">
        <v>2008</v>
      </c>
      <c r="Q27" s="14">
        <v>1563</v>
      </c>
      <c r="R27" s="14">
        <v>1593</v>
      </c>
      <c r="S27" s="14">
        <f t="shared" si="2"/>
        <v>1997</v>
      </c>
      <c r="T27" s="14">
        <f t="shared" si="3"/>
        <v>1877</v>
      </c>
    </row>
    <row r="28" spans="1:20" ht="14.25" customHeight="1">
      <c r="A28" s="7" t="s">
        <v>48</v>
      </c>
      <c r="B28" s="14">
        <v>1648</v>
      </c>
      <c r="C28" s="14">
        <v>1799</v>
      </c>
      <c r="D28" s="14">
        <v>1778</v>
      </c>
      <c r="E28" s="14">
        <v>1781</v>
      </c>
      <c r="F28" s="14">
        <v>1831</v>
      </c>
      <c r="G28" s="14">
        <v>1347</v>
      </c>
      <c r="H28" s="14">
        <v>1014</v>
      </c>
      <c r="I28" s="14">
        <f t="shared" si="0"/>
        <v>1767</v>
      </c>
      <c r="J28" s="14">
        <f t="shared" si="1"/>
        <v>1600</v>
      </c>
      <c r="K28" s="7" t="s">
        <v>48</v>
      </c>
      <c r="L28" s="14">
        <v>2122</v>
      </c>
      <c r="M28" s="14">
        <v>1921</v>
      </c>
      <c r="N28" s="14">
        <v>1965</v>
      </c>
      <c r="O28" s="14">
        <v>2022</v>
      </c>
      <c r="P28" s="14">
        <v>2070</v>
      </c>
      <c r="Q28" s="14">
        <v>1929</v>
      </c>
      <c r="R28" s="14">
        <v>1490</v>
      </c>
      <c r="S28" s="14">
        <f t="shared" si="2"/>
        <v>2020</v>
      </c>
      <c r="T28" s="14">
        <f t="shared" si="3"/>
        <v>1931</v>
      </c>
    </row>
    <row r="29" spans="1:20" ht="14.25" customHeight="1">
      <c r="A29" s="7" t="s">
        <v>49</v>
      </c>
      <c r="B29" s="14">
        <v>1593</v>
      </c>
      <c r="C29" s="14">
        <v>1735</v>
      </c>
      <c r="D29" s="14">
        <v>1736</v>
      </c>
      <c r="E29" s="14">
        <v>1757</v>
      </c>
      <c r="F29" s="14">
        <v>1753</v>
      </c>
      <c r="G29" s="14">
        <v>1228</v>
      </c>
      <c r="H29" s="14">
        <v>921</v>
      </c>
      <c r="I29" s="14">
        <f t="shared" si="0"/>
        <v>1715</v>
      </c>
      <c r="J29" s="14">
        <f t="shared" si="1"/>
        <v>1532</v>
      </c>
      <c r="K29" s="7" t="s">
        <v>49</v>
      </c>
      <c r="L29" s="14">
        <v>1995</v>
      </c>
      <c r="M29" s="14">
        <v>2037</v>
      </c>
      <c r="N29" s="14">
        <v>1990</v>
      </c>
      <c r="O29" s="14">
        <v>2122</v>
      </c>
      <c r="P29" s="14">
        <v>2238</v>
      </c>
      <c r="Q29" s="14">
        <v>1856</v>
      </c>
      <c r="R29" s="14">
        <v>1341</v>
      </c>
      <c r="S29" s="14">
        <f t="shared" si="2"/>
        <v>2076</v>
      </c>
      <c r="T29" s="14">
        <f t="shared" si="3"/>
        <v>1940</v>
      </c>
    </row>
    <row r="30" spans="1:20" ht="14.25" customHeight="1">
      <c r="A30" s="8" t="s">
        <v>50</v>
      </c>
      <c r="B30" s="15">
        <v>1595</v>
      </c>
      <c r="C30" s="15">
        <v>1898</v>
      </c>
      <c r="D30" s="15">
        <v>1768</v>
      </c>
      <c r="E30" s="15">
        <v>1747</v>
      </c>
      <c r="F30" s="15">
        <v>1714</v>
      </c>
      <c r="G30" s="15">
        <v>1024</v>
      </c>
      <c r="H30" s="15">
        <v>709</v>
      </c>
      <c r="I30" s="15">
        <f t="shared" si="0"/>
        <v>1744</v>
      </c>
      <c r="J30" s="15">
        <f t="shared" si="1"/>
        <v>1494</v>
      </c>
      <c r="K30" s="8" t="s">
        <v>50</v>
      </c>
      <c r="L30" s="15">
        <v>1535</v>
      </c>
      <c r="M30" s="15">
        <v>1695</v>
      </c>
      <c r="N30" s="15">
        <v>1749</v>
      </c>
      <c r="O30" s="15">
        <v>1918</v>
      </c>
      <c r="P30" s="15">
        <v>2087</v>
      </c>
      <c r="Q30" s="15">
        <v>1640</v>
      </c>
      <c r="R30" s="15">
        <v>1151</v>
      </c>
      <c r="S30" s="15">
        <f t="shared" si="2"/>
        <v>1797</v>
      </c>
      <c r="T30" s="15">
        <f t="shared" si="3"/>
        <v>1682</v>
      </c>
    </row>
    <row r="31" spans="1:20" ht="14.25" customHeight="1">
      <c r="A31" s="6" t="s">
        <v>51</v>
      </c>
      <c r="B31" s="13">
        <f t="shared" ref="B31:J31" si="4">SUM(B7:B30)</f>
        <v>34524</v>
      </c>
      <c r="C31" s="13">
        <f t="shared" si="4"/>
        <v>37830</v>
      </c>
      <c r="D31" s="13">
        <f t="shared" si="4"/>
        <v>38679</v>
      </c>
      <c r="E31" s="13">
        <f t="shared" si="4"/>
        <v>38944</v>
      </c>
      <c r="F31" s="13">
        <f t="shared" si="4"/>
        <v>37216</v>
      </c>
      <c r="G31" s="13">
        <f t="shared" si="4"/>
        <v>28201</v>
      </c>
      <c r="H31" s="13">
        <f t="shared" si="4"/>
        <v>22203</v>
      </c>
      <c r="I31" s="13">
        <f t="shared" si="4"/>
        <v>37438</v>
      </c>
      <c r="J31" s="13">
        <f t="shared" si="4"/>
        <v>33945</v>
      </c>
      <c r="K31" s="6" t="s">
        <v>51</v>
      </c>
      <c r="L31" s="13">
        <f t="shared" ref="L31:T31" si="5">SUM(L7:L30)</f>
        <v>36998</v>
      </c>
      <c r="M31" s="13">
        <f t="shared" si="5"/>
        <v>37349</v>
      </c>
      <c r="N31" s="13">
        <f t="shared" si="5"/>
        <v>37093</v>
      </c>
      <c r="O31" s="13">
        <f t="shared" si="5"/>
        <v>37514</v>
      </c>
      <c r="P31" s="13">
        <f t="shared" si="5"/>
        <v>37630</v>
      </c>
      <c r="Q31" s="13">
        <f t="shared" si="5"/>
        <v>32108</v>
      </c>
      <c r="R31" s="13">
        <f t="shared" si="5"/>
        <v>30846</v>
      </c>
      <c r="S31" s="13">
        <f t="shared" si="5"/>
        <v>37316</v>
      </c>
      <c r="T31" s="13">
        <f t="shared" si="5"/>
        <v>35649</v>
      </c>
    </row>
    <row r="32" spans="1:20" ht="14.25" customHeight="1">
      <c r="A32" s="8" t="s">
        <v>52</v>
      </c>
      <c r="B32" s="15">
        <f t="shared" ref="B32:J32" si="6">ROUND(AVERAGE(B7:B30),0)</f>
        <v>1439</v>
      </c>
      <c r="C32" s="15">
        <f t="shared" si="6"/>
        <v>1576</v>
      </c>
      <c r="D32" s="15">
        <f t="shared" si="6"/>
        <v>1612</v>
      </c>
      <c r="E32" s="15">
        <f t="shared" si="6"/>
        <v>1623</v>
      </c>
      <c r="F32" s="15">
        <f t="shared" si="6"/>
        <v>1551</v>
      </c>
      <c r="G32" s="15">
        <f t="shared" si="6"/>
        <v>1175</v>
      </c>
      <c r="H32" s="15">
        <f t="shared" si="6"/>
        <v>925</v>
      </c>
      <c r="I32" s="15">
        <f t="shared" si="6"/>
        <v>1560</v>
      </c>
      <c r="J32" s="15">
        <f t="shared" si="6"/>
        <v>1414</v>
      </c>
      <c r="K32" s="8" t="s">
        <v>52</v>
      </c>
      <c r="L32" s="15">
        <f t="shared" ref="L32:T32" si="7">ROUND(AVERAGE(L7:L30),0)</f>
        <v>1542</v>
      </c>
      <c r="M32" s="15">
        <f t="shared" si="7"/>
        <v>1556</v>
      </c>
      <c r="N32" s="15">
        <f t="shared" si="7"/>
        <v>1546</v>
      </c>
      <c r="O32" s="15">
        <f t="shared" si="7"/>
        <v>1563</v>
      </c>
      <c r="P32" s="15">
        <f t="shared" si="7"/>
        <v>1568</v>
      </c>
      <c r="Q32" s="15">
        <f t="shared" si="7"/>
        <v>1338</v>
      </c>
      <c r="R32" s="15">
        <f t="shared" si="7"/>
        <v>1285</v>
      </c>
      <c r="S32" s="15">
        <f t="shared" si="7"/>
        <v>1555</v>
      </c>
      <c r="T32" s="15">
        <f t="shared" si="7"/>
        <v>1485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A21</f>
        <v>14~15시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K21</f>
        <v>14~15시</v>
      </c>
      <c r="M33" s="6" t="str">
        <f>K25</f>
        <v>18~19시</v>
      </c>
      <c r="N33" s="6" t="str">
        <f>K21</f>
        <v>14~15시</v>
      </c>
      <c r="O33" s="6" t="str">
        <f>K29</f>
        <v>22~23시</v>
      </c>
      <c r="P33" s="6" t="str">
        <f>K21</f>
        <v>14~15시</v>
      </c>
      <c r="Q33" s="6" t="str">
        <f>K19</f>
        <v>12~13시</v>
      </c>
      <c r="R33" s="6" t="str">
        <f>K22</f>
        <v>15~16시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2491</v>
      </c>
      <c r="C34" s="14">
        <f t="shared" si="8"/>
        <v>2531</v>
      </c>
      <c r="D34" s="14">
        <f t="shared" si="8"/>
        <v>2542</v>
      </c>
      <c r="E34" s="14">
        <f t="shared" si="8"/>
        <v>2518</v>
      </c>
      <c r="F34" s="14">
        <f t="shared" si="8"/>
        <v>2443</v>
      </c>
      <c r="G34" s="14">
        <f t="shared" si="8"/>
        <v>1661</v>
      </c>
      <c r="H34" s="14">
        <f t="shared" si="8"/>
        <v>1406</v>
      </c>
      <c r="I34" s="14">
        <f t="shared" si="8"/>
        <v>2505</v>
      </c>
      <c r="J34" s="14">
        <f t="shared" si="8"/>
        <v>1949</v>
      </c>
      <c r="K34" s="7" t="s">
        <v>54</v>
      </c>
      <c r="L34" s="14">
        <f t="shared" ref="L34:T34" si="9">MAX(L7:L30)</f>
        <v>2499</v>
      </c>
      <c r="M34" s="14">
        <f t="shared" si="9"/>
        <v>2098</v>
      </c>
      <c r="N34" s="14">
        <f t="shared" si="9"/>
        <v>2076</v>
      </c>
      <c r="O34" s="14">
        <f t="shared" si="9"/>
        <v>2122</v>
      </c>
      <c r="P34" s="14">
        <f t="shared" si="9"/>
        <v>2331</v>
      </c>
      <c r="Q34" s="14">
        <f t="shared" si="9"/>
        <v>2028</v>
      </c>
      <c r="R34" s="14">
        <f t="shared" si="9"/>
        <v>1874</v>
      </c>
      <c r="S34" s="14">
        <f t="shared" si="9"/>
        <v>2211</v>
      </c>
      <c r="T34" s="14">
        <f t="shared" si="9"/>
        <v>2058</v>
      </c>
    </row>
    <row r="35" spans="1:20" ht="14.25" customHeight="1">
      <c r="A35" s="8" t="s">
        <v>55</v>
      </c>
      <c r="B35" s="11">
        <f t="shared" ref="B35:J35" si="10">ROUND(B34/B31%,2)</f>
        <v>7.22</v>
      </c>
      <c r="C35" s="11">
        <f t="shared" si="10"/>
        <v>6.69</v>
      </c>
      <c r="D35" s="11">
        <f t="shared" si="10"/>
        <v>6.57</v>
      </c>
      <c r="E35" s="11">
        <f t="shared" si="10"/>
        <v>6.47</v>
      </c>
      <c r="F35" s="11">
        <f t="shared" si="10"/>
        <v>6.56</v>
      </c>
      <c r="G35" s="11">
        <f t="shared" si="10"/>
        <v>5.89</v>
      </c>
      <c r="H35" s="11">
        <f t="shared" si="10"/>
        <v>6.33</v>
      </c>
      <c r="I35" s="11">
        <f t="shared" si="10"/>
        <v>6.69</v>
      </c>
      <c r="J35" s="11">
        <f t="shared" si="10"/>
        <v>5.74</v>
      </c>
      <c r="K35" s="8" t="s">
        <v>55</v>
      </c>
      <c r="L35" s="11">
        <f t="shared" ref="L35:T35" si="11">ROUND(L34/L31%,2)</f>
        <v>6.75</v>
      </c>
      <c r="M35" s="11">
        <f t="shared" si="11"/>
        <v>5.62</v>
      </c>
      <c r="N35" s="11">
        <f t="shared" si="11"/>
        <v>5.6</v>
      </c>
      <c r="O35" s="11">
        <f t="shared" si="11"/>
        <v>5.66</v>
      </c>
      <c r="P35" s="11">
        <f t="shared" si="11"/>
        <v>6.19</v>
      </c>
      <c r="Q35" s="11">
        <f t="shared" si="11"/>
        <v>6.32</v>
      </c>
      <c r="R35" s="11">
        <f t="shared" si="11"/>
        <v>6.08</v>
      </c>
      <c r="S35" s="11">
        <f t="shared" si="11"/>
        <v>5.93</v>
      </c>
      <c r="T35" s="11">
        <f t="shared" si="11"/>
        <v>5.77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78218</v>
      </c>
      <c r="D39" s="16">
        <v>39494</v>
      </c>
      <c r="E39" s="17">
        <v>38724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0.505</v>
      </c>
      <c r="E40" s="19">
        <f>ROUND(E39/C39,3)</f>
        <v>0.495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74754</v>
      </c>
      <c r="D41" s="16">
        <v>37438</v>
      </c>
      <c r="E41" s="17">
        <v>37316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0.501</v>
      </c>
      <c r="E42" s="19">
        <f>ROUND(E41/C41,3)</f>
        <v>0.499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-3464</v>
      </c>
      <c r="D43" s="16">
        <f>D41-D39</f>
        <v>-2056</v>
      </c>
      <c r="E43" s="17">
        <f>E41-E39</f>
        <v>-1408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-4.4286481372574085E-2</v>
      </c>
      <c r="D44" s="18">
        <f>(D41-D39)/D39</f>
        <v>-5.2058540537803212E-2</v>
      </c>
      <c r="E44" s="19">
        <f>(E41-E39)/E39</f>
        <v>-3.6359880177667593E-2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&amp;C- 171 -</oddFooter>
    <firstFooter>&amp;C- 170 -</firstFooter>
  </headerFooter>
  <drawing r:id="rId2"/>
</worksheet>
</file>

<file path=xl/worksheets/sheet45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259</v>
      </c>
      <c r="B1" s="2"/>
      <c r="C1" s="2"/>
      <c r="D1" s="2"/>
      <c r="E1" s="2"/>
      <c r="F1" s="2" t="s">
        <v>260</v>
      </c>
      <c r="G1" s="2"/>
      <c r="H1" s="2"/>
      <c r="I1" s="2"/>
      <c r="J1" s="2"/>
      <c r="K1" s="2" t="s">
        <v>262</v>
      </c>
      <c r="L1" s="2"/>
      <c r="M1" s="2"/>
      <c r="N1" s="2"/>
      <c r="O1" s="2"/>
      <c r="P1" s="2" t="s">
        <v>209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261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263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556</v>
      </c>
      <c r="C7" s="13">
        <v>837</v>
      </c>
      <c r="D7" s="13">
        <v>810</v>
      </c>
      <c r="E7" s="13">
        <v>875</v>
      </c>
      <c r="F7" s="13">
        <v>932</v>
      </c>
      <c r="G7" s="13">
        <v>981</v>
      </c>
      <c r="H7" s="13">
        <v>884</v>
      </c>
      <c r="I7" s="13">
        <f t="shared" ref="I7:I30" si="0">ROUND(AVERAGE(B7:F7),0)</f>
        <v>802</v>
      </c>
      <c r="J7" s="13">
        <f t="shared" ref="J7:J30" si="1">ROUND(AVERAGE(B7:H7),0)</f>
        <v>839</v>
      </c>
      <c r="K7" s="6" t="s">
        <v>27</v>
      </c>
      <c r="L7" s="13">
        <v>844</v>
      </c>
      <c r="M7" s="13">
        <v>1126</v>
      </c>
      <c r="N7" s="13">
        <v>1123</v>
      </c>
      <c r="O7" s="13">
        <v>1236</v>
      </c>
      <c r="P7" s="13">
        <v>1214</v>
      </c>
      <c r="Q7" s="13">
        <v>1277</v>
      </c>
      <c r="R7" s="13">
        <v>1315</v>
      </c>
      <c r="S7" s="13">
        <f t="shared" ref="S7:S30" si="2">ROUND(AVERAGE(L7:P7),0)</f>
        <v>1109</v>
      </c>
      <c r="T7" s="13">
        <f t="shared" ref="T7:T30" si="3">ROUND(AVERAGE(L7:R7),0)</f>
        <v>1162</v>
      </c>
    </row>
    <row r="8" spans="1:20" ht="14.25" customHeight="1">
      <c r="A8" s="7" t="s">
        <v>28</v>
      </c>
      <c r="B8" s="14">
        <v>466</v>
      </c>
      <c r="C8" s="14">
        <v>674</v>
      </c>
      <c r="D8" s="14">
        <v>644</v>
      </c>
      <c r="E8" s="14">
        <v>718</v>
      </c>
      <c r="F8" s="14">
        <v>753</v>
      </c>
      <c r="G8" s="14">
        <v>873</v>
      </c>
      <c r="H8" s="14">
        <v>690</v>
      </c>
      <c r="I8" s="14">
        <f t="shared" si="0"/>
        <v>651</v>
      </c>
      <c r="J8" s="14">
        <f t="shared" si="1"/>
        <v>688</v>
      </c>
      <c r="K8" s="7" t="s">
        <v>28</v>
      </c>
      <c r="L8" s="14">
        <v>571</v>
      </c>
      <c r="M8" s="14">
        <v>824</v>
      </c>
      <c r="N8" s="14">
        <v>802</v>
      </c>
      <c r="O8" s="14">
        <v>940</v>
      </c>
      <c r="P8" s="14">
        <v>939</v>
      </c>
      <c r="Q8" s="14">
        <v>1230</v>
      </c>
      <c r="R8" s="14">
        <v>939</v>
      </c>
      <c r="S8" s="14">
        <f t="shared" si="2"/>
        <v>815</v>
      </c>
      <c r="T8" s="14">
        <f t="shared" si="3"/>
        <v>892</v>
      </c>
    </row>
    <row r="9" spans="1:20" ht="14.25" customHeight="1">
      <c r="A9" s="7" t="s">
        <v>29</v>
      </c>
      <c r="B9" s="14">
        <v>292</v>
      </c>
      <c r="C9" s="14">
        <v>488</v>
      </c>
      <c r="D9" s="14">
        <v>484</v>
      </c>
      <c r="E9" s="14">
        <v>556</v>
      </c>
      <c r="F9" s="14">
        <v>588</v>
      </c>
      <c r="G9" s="14">
        <v>769</v>
      </c>
      <c r="H9" s="14">
        <v>591</v>
      </c>
      <c r="I9" s="14">
        <f t="shared" si="0"/>
        <v>482</v>
      </c>
      <c r="J9" s="14">
        <f t="shared" si="1"/>
        <v>538</v>
      </c>
      <c r="K9" s="7" t="s">
        <v>29</v>
      </c>
      <c r="L9" s="14">
        <v>412</v>
      </c>
      <c r="M9" s="14">
        <v>607</v>
      </c>
      <c r="N9" s="14">
        <v>596</v>
      </c>
      <c r="O9" s="14">
        <v>679</v>
      </c>
      <c r="P9" s="14">
        <v>748</v>
      </c>
      <c r="Q9" s="14">
        <v>935</v>
      </c>
      <c r="R9" s="14">
        <v>769</v>
      </c>
      <c r="S9" s="14">
        <f t="shared" si="2"/>
        <v>608</v>
      </c>
      <c r="T9" s="14">
        <f t="shared" si="3"/>
        <v>678</v>
      </c>
    </row>
    <row r="10" spans="1:20" ht="14.25" customHeight="1">
      <c r="A10" s="7" t="s">
        <v>30</v>
      </c>
      <c r="B10" s="14">
        <v>244</v>
      </c>
      <c r="C10" s="14">
        <v>358</v>
      </c>
      <c r="D10" s="14">
        <v>351</v>
      </c>
      <c r="E10" s="14">
        <v>383</v>
      </c>
      <c r="F10" s="14">
        <v>431</v>
      </c>
      <c r="G10" s="14">
        <v>560</v>
      </c>
      <c r="H10" s="14">
        <v>420</v>
      </c>
      <c r="I10" s="14">
        <f t="shared" si="0"/>
        <v>353</v>
      </c>
      <c r="J10" s="14">
        <f t="shared" si="1"/>
        <v>392</v>
      </c>
      <c r="K10" s="7" t="s">
        <v>30</v>
      </c>
      <c r="L10" s="14">
        <v>287</v>
      </c>
      <c r="M10" s="14">
        <v>511</v>
      </c>
      <c r="N10" s="14">
        <v>466</v>
      </c>
      <c r="O10" s="14">
        <v>552</v>
      </c>
      <c r="P10" s="14">
        <v>576</v>
      </c>
      <c r="Q10" s="14">
        <v>720</v>
      </c>
      <c r="R10" s="14">
        <v>593</v>
      </c>
      <c r="S10" s="14">
        <f t="shared" si="2"/>
        <v>478</v>
      </c>
      <c r="T10" s="14">
        <f t="shared" si="3"/>
        <v>529</v>
      </c>
    </row>
    <row r="11" spans="1:20" ht="14.25" customHeight="1">
      <c r="A11" s="7" t="s">
        <v>31</v>
      </c>
      <c r="B11" s="14">
        <v>368</v>
      </c>
      <c r="C11" s="14">
        <v>443</v>
      </c>
      <c r="D11" s="14">
        <v>398</v>
      </c>
      <c r="E11" s="14">
        <v>407</v>
      </c>
      <c r="F11" s="14">
        <v>438</v>
      </c>
      <c r="G11" s="14">
        <v>517</v>
      </c>
      <c r="H11" s="14">
        <v>446</v>
      </c>
      <c r="I11" s="14">
        <f t="shared" si="0"/>
        <v>411</v>
      </c>
      <c r="J11" s="14">
        <f t="shared" si="1"/>
        <v>431</v>
      </c>
      <c r="K11" s="7" t="s">
        <v>31</v>
      </c>
      <c r="L11" s="14">
        <v>387</v>
      </c>
      <c r="M11" s="14">
        <v>522</v>
      </c>
      <c r="N11" s="14">
        <v>443</v>
      </c>
      <c r="O11" s="14">
        <v>504</v>
      </c>
      <c r="P11" s="14">
        <v>524</v>
      </c>
      <c r="Q11" s="14">
        <v>595</v>
      </c>
      <c r="R11" s="14">
        <v>495</v>
      </c>
      <c r="S11" s="14">
        <f t="shared" si="2"/>
        <v>476</v>
      </c>
      <c r="T11" s="14">
        <f t="shared" si="3"/>
        <v>496</v>
      </c>
    </row>
    <row r="12" spans="1:20" ht="14.25" customHeight="1">
      <c r="A12" s="8" t="s">
        <v>32</v>
      </c>
      <c r="B12" s="15">
        <v>784</v>
      </c>
      <c r="C12" s="15">
        <v>799</v>
      </c>
      <c r="D12" s="15">
        <v>830</v>
      </c>
      <c r="E12" s="15">
        <v>773</v>
      </c>
      <c r="F12" s="15">
        <v>757</v>
      </c>
      <c r="G12" s="15">
        <v>756</v>
      </c>
      <c r="H12" s="15">
        <v>609</v>
      </c>
      <c r="I12" s="15">
        <f t="shared" si="0"/>
        <v>789</v>
      </c>
      <c r="J12" s="15">
        <f t="shared" si="1"/>
        <v>758</v>
      </c>
      <c r="K12" s="8" t="s">
        <v>32</v>
      </c>
      <c r="L12" s="15">
        <v>683</v>
      </c>
      <c r="M12" s="15">
        <v>710</v>
      </c>
      <c r="N12" s="15">
        <v>680</v>
      </c>
      <c r="O12" s="15">
        <v>718</v>
      </c>
      <c r="P12" s="15">
        <v>701</v>
      </c>
      <c r="Q12" s="15">
        <v>725</v>
      </c>
      <c r="R12" s="15">
        <v>629</v>
      </c>
      <c r="S12" s="15">
        <f t="shared" si="2"/>
        <v>698</v>
      </c>
      <c r="T12" s="15">
        <f t="shared" si="3"/>
        <v>692</v>
      </c>
    </row>
    <row r="13" spans="1:20" ht="14.25" customHeight="1">
      <c r="A13" s="6" t="s">
        <v>33</v>
      </c>
      <c r="B13" s="13">
        <v>1383</v>
      </c>
      <c r="C13" s="13">
        <v>1244</v>
      </c>
      <c r="D13" s="13">
        <v>1221</v>
      </c>
      <c r="E13" s="13">
        <v>1206</v>
      </c>
      <c r="F13" s="13">
        <v>1252</v>
      </c>
      <c r="G13" s="13">
        <v>899</v>
      </c>
      <c r="H13" s="13">
        <v>802</v>
      </c>
      <c r="I13" s="13">
        <f t="shared" si="0"/>
        <v>1261</v>
      </c>
      <c r="J13" s="13">
        <f t="shared" si="1"/>
        <v>1144</v>
      </c>
      <c r="K13" s="6" t="s">
        <v>33</v>
      </c>
      <c r="L13" s="13">
        <v>1154</v>
      </c>
      <c r="M13" s="13">
        <v>1134</v>
      </c>
      <c r="N13" s="13">
        <v>1110</v>
      </c>
      <c r="O13" s="13">
        <v>1151</v>
      </c>
      <c r="P13" s="13">
        <v>1148</v>
      </c>
      <c r="Q13" s="13">
        <v>962</v>
      </c>
      <c r="R13" s="13">
        <v>732</v>
      </c>
      <c r="S13" s="13">
        <f t="shared" si="2"/>
        <v>1139</v>
      </c>
      <c r="T13" s="13">
        <f t="shared" si="3"/>
        <v>1056</v>
      </c>
    </row>
    <row r="14" spans="1:20" ht="14.25" customHeight="1">
      <c r="A14" s="7" t="s">
        <v>34</v>
      </c>
      <c r="B14" s="14">
        <v>1393</v>
      </c>
      <c r="C14" s="14">
        <v>1535</v>
      </c>
      <c r="D14" s="14">
        <v>1536</v>
      </c>
      <c r="E14" s="14">
        <v>1465</v>
      </c>
      <c r="F14" s="14">
        <v>1617</v>
      </c>
      <c r="G14" s="14">
        <v>1299</v>
      </c>
      <c r="H14" s="14">
        <v>809</v>
      </c>
      <c r="I14" s="14">
        <f t="shared" si="0"/>
        <v>1509</v>
      </c>
      <c r="J14" s="14">
        <f t="shared" si="1"/>
        <v>1379</v>
      </c>
      <c r="K14" s="7" t="s">
        <v>34</v>
      </c>
      <c r="L14" s="14">
        <v>1752</v>
      </c>
      <c r="M14" s="14">
        <v>1785</v>
      </c>
      <c r="N14" s="14">
        <v>1683</v>
      </c>
      <c r="O14" s="14">
        <v>1669</v>
      </c>
      <c r="P14" s="14">
        <v>1713</v>
      </c>
      <c r="Q14" s="14">
        <v>1435</v>
      </c>
      <c r="R14" s="14">
        <v>864</v>
      </c>
      <c r="S14" s="14">
        <f t="shared" si="2"/>
        <v>1720</v>
      </c>
      <c r="T14" s="14">
        <f t="shared" si="3"/>
        <v>1557</v>
      </c>
    </row>
    <row r="15" spans="1:20" ht="14.25" customHeight="1">
      <c r="A15" s="7" t="s">
        <v>35</v>
      </c>
      <c r="B15" s="14">
        <v>1227</v>
      </c>
      <c r="C15" s="14">
        <v>1350</v>
      </c>
      <c r="D15" s="14">
        <v>1359</v>
      </c>
      <c r="E15" s="14">
        <v>1404</v>
      </c>
      <c r="F15" s="14">
        <v>1379</v>
      </c>
      <c r="G15" s="14">
        <v>1560</v>
      </c>
      <c r="H15" s="14">
        <v>1136</v>
      </c>
      <c r="I15" s="14">
        <f t="shared" si="0"/>
        <v>1344</v>
      </c>
      <c r="J15" s="14">
        <f t="shared" si="1"/>
        <v>1345</v>
      </c>
      <c r="K15" s="7" t="s">
        <v>35</v>
      </c>
      <c r="L15" s="14">
        <v>1746</v>
      </c>
      <c r="M15" s="14">
        <v>1556</v>
      </c>
      <c r="N15" s="14">
        <v>1647</v>
      </c>
      <c r="O15" s="14">
        <v>1619</v>
      </c>
      <c r="P15" s="14">
        <v>1652</v>
      </c>
      <c r="Q15" s="14">
        <v>1634</v>
      </c>
      <c r="R15" s="14">
        <v>1191</v>
      </c>
      <c r="S15" s="14">
        <f t="shared" si="2"/>
        <v>1644</v>
      </c>
      <c r="T15" s="14">
        <f t="shared" si="3"/>
        <v>1578</v>
      </c>
    </row>
    <row r="16" spans="1:20" ht="14.25" customHeight="1">
      <c r="A16" s="7" t="s">
        <v>36</v>
      </c>
      <c r="B16" s="14">
        <v>1385</v>
      </c>
      <c r="C16" s="14">
        <v>1263</v>
      </c>
      <c r="D16" s="14">
        <v>1334</v>
      </c>
      <c r="E16" s="14">
        <v>1425</v>
      </c>
      <c r="F16" s="14">
        <v>1383</v>
      </c>
      <c r="G16" s="14">
        <v>1488</v>
      </c>
      <c r="H16" s="14">
        <v>1230</v>
      </c>
      <c r="I16" s="14">
        <f t="shared" si="0"/>
        <v>1358</v>
      </c>
      <c r="J16" s="14">
        <f t="shared" si="1"/>
        <v>1358</v>
      </c>
      <c r="K16" s="7" t="s">
        <v>36</v>
      </c>
      <c r="L16" s="14">
        <v>1601</v>
      </c>
      <c r="M16" s="14">
        <v>1510</v>
      </c>
      <c r="N16" s="14">
        <v>1581</v>
      </c>
      <c r="O16" s="14">
        <v>1573</v>
      </c>
      <c r="P16" s="14">
        <v>1603</v>
      </c>
      <c r="Q16" s="14">
        <v>1682</v>
      </c>
      <c r="R16" s="14">
        <v>1208</v>
      </c>
      <c r="S16" s="14">
        <f t="shared" si="2"/>
        <v>1574</v>
      </c>
      <c r="T16" s="14">
        <f t="shared" si="3"/>
        <v>1537</v>
      </c>
    </row>
    <row r="17" spans="1:20" ht="14.25" customHeight="1">
      <c r="A17" s="7" t="s">
        <v>37</v>
      </c>
      <c r="B17" s="14">
        <v>1325</v>
      </c>
      <c r="C17" s="14">
        <v>1326</v>
      </c>
      <c r="D17" s="14">
        <v>1272</v>
      </c>
      <c r="E17" s="14">
        <v>1369</v>
      </c>
      <c r="F17" s="14">
        <v>1387</v>
      </c>
      <c r="G17" s="14">
        <v>1357</v>
      </c>
      <c r="H17" s="14">
        <v>1303</v>
      </c>
      <c r="I17" s="14">
        <f t="shared" si="0"/>
        <v>1336</v>
      </c>
      <c r="J17" s="14">
        <f t="shared" si="1"/>
        <v>1334</v>
      </c>
      <c r="K17" s="7" t="s">
        <v>37</v>
      </c>
      <c r="L17" s="14">
        <v>1622</v>
      </c>
      <c r="M17" s="14">
        <v>1488</v>
      </c>
      <c r="N17" s="14">
        <v>1519</v>
      </c>
      <c r="O17" s="14">
        <v>1590</v>
      </c>
      <c r="P17" s="14">
        <v>1629</v>
      </c>
      <c r="Q17" s="14">
        <v>1612</v>
      </c>
      <c r="R17" s="14">
        <v>1434</v>
      </c>
      <c r="S17" s="14">
        <f t="shared" si="2"/>
        <v>1570</v>
      </c>
      <c r="T17" s="14">
        <f t="shared" si="3"/>
        <v>1556</v>
      </c>
    </row>
    <row r="18" spans="1:20" ht="14.25" customHeight="1">
      <c r="A18" s="8" t="s">
        <v>38</v>
      </c>
      <c r="B18" s="15">
        <v>1314</v>
      </c>
      <c r="C18" s="15">
        <v>1178</v>
      </c>
      <c r="D18" s="15">
        <v>1264</v>
      </c>
      <c r="E18" s="15">
        <v>1304</v>
      </c>
      <c r="F18" s="15">
        <v>1291</v>
      </c>
      <c r="G18" s="15">
        <v>1349</v>
      </c>
      <c r="H18" s="15">
        <v>1400</v>
      </c>
      <c r="I18" s="15">
        <f t="shared" si="0"/>
        <v>1270</v>
      </c>
      <c r="J18" s="15">
        <f t="shared" si="1"/>
        <v>1300</v>
      </c>
      <c r="K18" s="8" t="s">
        <v>38</v>
      </c>
      <c r="L18" s="15">
        <v>1582</v>
      </c>
      <c r="M18" s="15">
        <v>1599</v>
      </c>
      <c r="N18" s="15">
        <v>1543</v>
      </c>
      <c r="O18" s="15">
        <v>1535</v>
      </c>
      <c r="P18" s="15">
        <v>1550</v>
      </c>
      <c r="Q18" s="15">
        <v>1674</v>
      </c>
      <c r="R18" s="15">
        <v>1389</v>
      </c>
      <c r="S18" s="15">
        <f t="shared" si="2"/>
        <v>1562</v>
      </c>
      <c r="T18" s="15">
        <f t="shared" si="3"/>
        <v>1553</v>
      </c>
    </row>
    <row r="19" spans="1:20" ht="14.25" customHeight="1">
      <c r="A19" s="6" t="s">
        <v>39</v>
      </c>
      <c r="B19" s="13">
        <v>1244</v>
      </c>
      <c r="C19" s="13">
        <v>1207</v>
      </c>
      <c r="D19" s="13">
        <v>1191</v>
      </c>
      <c r="E19" s="13">
        <v>1222</v>
      </c>
      <c r="F19" s="13">
        <v>1202</v>
      </c>
      <c r="G19" s="13">
        <v>1300</v>
      </c>
      <c r="H19" s="13">
        <v>1491</v>
      </c>
      <c r="I19" s="13">
        <f t="shared" si="0"/>
        <v>1213</v>
      </c>
      <c r="J19" s="13">
        <f t="shared" si="1"/>
        <v>1265</v>
      </c>
      <c r="K19" s="6" t="s">
        <v>39</v>
      </c>
      <c r="L19" s="13">
        <v>1471</v>
      </c>
      <c r="M19" s="13">
        <v>1492</v>
      </c>
      <c r="N19" s="13">
        <v>1566</v>
      </c>
      <c r="O19" s="13">
        <v>1562</v>
      </c>
      <c r="P19" s="13">
        <v>1600</v>
      </c>
      <c r="Q19" s="13">
        <v>1687</v>
      </c>
      <c r="R19" s="13">
        <v>1464</v>
      </c>
      <c r="S19" s="13">
        <f t="shared" si="2"/>
        <v>1538</v>
      </c>
      <c r="T19" s="13">
        <f t="shared" si="3"/>
        <v>1549</v>
      </c>
    </row>
    <row r="20" spans="1:20" ht="14.25" customHeight="1">
      <c r="A20" s="7" t="s">
        <v>40</v>
      </c>
      <c r="B20" s="14">
        <v>1355</v>
      </c>
      <c r="C20" s="14">
        <v>1342</v>
      </c>
      <c r="D20" s="14">
        <v>1273</v>
      </c>
      <c r="E20" s="14">
        <v>1260</v>
      </c>
      <c r="F20" s="14">
        <v>1341</v>
      </c>
      <c r="G20" s="14">
        <v>1220</v>
      </c>
      <c r="H20" s="14">
        <v>1356</v>
      </c>
      <c r="I20" s="14">
        <f t="shared" si="0"/>
        <v>1314</v>
      </c>
      <c r="J20" s="14">
        <f t="shared" si="1"/>
        <v>1307</v>
      </c>
      <c r="K20" s="7" t="s">
        <v>40</v>
      </c>
      <c r="L20" s="14">
        <v>1617</v>
      </c>
      <c r="M20" s="14">
        <v>1562</v>
      </c>
      <c r="N20" s="14">
        <v>1652</v>
      </c>
      <c r="O20" s="14">
        <v>1569</v>
      </c>
      <c r="P20" s="14">
        <v>1646</v>
      </c>
      <c r="Q20" s="14">
        <v>1773</v>
      </c>
      <c r="R20" s="14">
        <v>1616</v>
      </c>
      <c r="S20" s="14">
        <f t="shared" si="2"/>
        <v>1609</v>
      </c>
      <c r="T20" s="14">
        <f t="shared" si="3"/>
        <v>1634</v>
      </c>
    </row>
    <row r="21" spans="1:20" ht="14.25" customHeight="1">
      <c r="A21" s="7" t="s">
        <v>41</v>
      </c>
      <c r="B21" s="14">
        <v>1387</v>
      </c>
      <c r="C21" s="14">
        <v>1377</v>
      </c>
      <c r="D21" s="14">
        <v>1336</v>
      </c>
      <c r="E21" s="14">
        <v>1049</v>
      </c>
      <c r="F21" s="14">
        <v>1454</v>
      </c>
      <c r="G21" s="14">
        <v>1423</v>
      </c>
      <c r="H21" s="14">
        <v>1271</v>
      </c>
      <c r="I21" s="14">
        <f t="shared" si="0"/>
        <v>1321</v>
      </c>
      <c r="J21" s="14">
        <f t="shared" si="1"/>
        <v>1328</v>
      </c>
      <c r="K21" s="7" t="s">
        <v>41</v>
      </c>
      <c r="L21" s="14">
        <v>1734</v>
      </c>
      <c r="M21" s="14">
        <v>1621</v>
      </c>
      <c r="N21" s="14">
        <v>1650</v>
      </c>
      <c r="O21" s="14">
        <v>1372</v>
      </c>
      <c r="P21" s="14">
        <v>1641</v>
      </c>
      <c r="Q21" s="14">
        <v>1690</v>
      </c>
      <c r="R21" s="14">
        <v>1776</v>
      </c>
      <c r="S21" s="14">
        <f t="shared" si="2"/>
        <v>1604</v>
      </c>
      <c r="T21" s="14">
        <f t="shared" si="3"/>
        <v>1641</v>
      </c>
    </row>
    <row r="22" spans="1:20" ht="14.25" customHeight="1">
      <c r="A22" s="7" t="s">
        <v>42</v>
      </c>
      <c r="B22" s="14">
        <v>1345</v>
      </c>
      <c r="C22" s="14">
        <v>1296</v>
      </c>
      <c r="D22" s="14">
        <v>1328</v>
      </c>
      <c r="E22" s="14">
        <v>1331</v>
      </c>
      <c r="F22" s="14">
        <v>1394</v>
      </c>
      <c r="G22" s="14">
        <v>1462</v>
      </c>
      <c r="H22" s="14">
        <v>1234</v>
      </c>
      <c r="I22" s="14">
        <f t="shared" si="0"/>
        <v>1339</v>
      </c>
      <c r="J22" s="14">
        <f t="shared" si="1"/>
        <v>1341</v>
      </c>
      <c r="K22" s="7" t="s">
        <v>42</v>
      </c>
      <c r="L22" s="14">
        <v>1701</v>
      </c>
      <c r="M22" s="14">
        <v>1659</v>
      </c>
      <c r="N22" s="14">
        <v>1642</v>
      </c>
      <c r="O22" s="14">
        <v>1726</v>
      </c>
      <c r="P22" s="14">
        <v>1621</v>
      </c>
      <c r="Q22" s="14">
        <v>1860</v>
      </c>
      <c r="R22" s="14">
        <v>1639</v>
      </c>
      <c r="S22" s="14">
        <f t="shared" si="2"/>
        <v>1670</v>
      </c>
      <c r="T22" s="14">
        <f t="shared" si="3"/>
        <v>1693</v>
      </c>
    </row>
    <row r="23" spans="1:20" ht="14.25" customHeight="1">
      <c r="A23" s="7" t="s">
        <v>43</v>
      </c>
      <c r="B23" s="14">
        <v>1451</v>
      </c>
      <c r="C23" s="14">
        <v>1302</v>
      </c>
      <c r="D23" s="14">
        <v>1392</v>
      </c>
      <c r="E23" s="14">
        <v>1372</v>
      </c>
      <c r="F23" s="14">
        <v>1393</v>
      </c>
      <c r="G23" s="14">
        <v>1444</v>
      </c>
      <c r="H23" s="14">
        <v>1283</v>
      </c>
      <c r="I23" s="14">
        <f t="shared" si="0"/>
        <v>1382</v>
      </c>
      <c r="J23" s="14">
        <f t="shared" si="1"/>
        <v>1377</v>
      </c>
      <c r="K23" s="7" t="s">
        <v>43</v>
      </c>
      <c r="L23" s="14">
        <v>1757</v>
      </c>
      <c r="M23" s="14">
        <v>1667</v>
      </c>
      <c r="N23" s="14">
        <v>1810</v>
      </c>
      <c r="O23" s="14">
        <v>1761</v>
      </c>
      <c r="P23" s="14">
        <v>1740</v>
      </c>
      <c r="Q23" s="14">
        <v>1799</v>
      </c>
      <c r="R23" s="14">
        <v>1647</v>
      </c>
      <c r="S23" s="14">
        <f t="shared" si="2"/>
        <v>1747</v>
      </c>
      <c r="T23" s="14">
        <f t="shared" si="3"/>
        <v>1740</v>
      </c>
    </row>
    <row r="24" spans="1:20" ht="14.25" customHeight="1">
      <c r="A24" s="8" t="s">
        <v>44</v>
      </c>
      <c r="B24" s="15">
        <v>1486</v>
      </c>
      <c r="C24" s="15">
        <v>1378</v>
      </c>
      <c r="D24" s="15">
        <v>1451</v>
      </c>
      <c r="E24" s="15">
        <v>1435</v>
      </c>
      <c r="F24" s="15">
        <v>1377</v>
      </c>
      <c r="G24" s="15">
        <v>1454</v>
      </c>
      <c r="H24" s="15">
        <v>1316</v>
      </c>
      <c r="I24" s="15">
        <f t="shared" si="0"/>
        <v>1425</v>
      </c>
      <c r="J24" s="15">
        <f t="shared" si="1"/>
        <v>1414</v>
      </c>
      <c r="K24" s="8" t="s">
        <v>44</v>
      </c>
      <c r="L24" s="15">
        <v>1807</v>
      </c>
      <c r="M24" s="15">
        <v>1714</v>
      </c>
      <c r="N24" s="15">
        <v>1751</v>
      </c>
      <c r="O24" s="15">
        <v>1701</v>
      </c>
      <c r="P24" s="15">
        <v>1703</v>
      </c>
      <c r="Q24" s="15">
        <v>1823</v>
      </c>
      <c r="R24" s="15">
        <v>1473</v>
      </c>
      <c r="S24" s="15">
        <f t="shared" si="2"/>
        <v>1735</v>
      </c>
      <c r="T24" s="15">
        <f t="shared" si="3"/>
        <v>1710</v>
      </c>
    </row>
    <row r="25" spans="1:20" ht="14.25" customHeight="1">
      <c r="A25" s="6" t="s">
        <v>45</v>
      </c>
      <c r="B25" s="13">
        <v>1468</v>
      </c>
      <c r="C25" s="13">
        <v>1304</v>
      </c>
      <c r="D25" s="13">
        <v>1388</v>
      </c>
      <c r="E25" s="13">
        <v>1371</v>
      </c>
      <c r="F25" s="13">
        <v>1414</v>
      </c>
      <c r="G25" s="13">
        <v>1500</v>
      </c>
      <c r="H25" s="13">
        <v>1155</v>
      </c>
      <c r="I25" s="13">
        <f t="shared" si="0"/>
        <v>1389</v>
      </c>
      <c r="J25" s="13">
        <f t="shared" si="1"/>
        <v>1371</v>
      </c>
      <c r="K25" s="6" t="s">
        <v>45</v>
      </c>
      <c r="L25" s="13">
        <v>1902</v>
      </c>
      <c r="M25" s="13">
        <v>1741</v>
      </c>
      <c r="N25" s="13">
        <v>1896</v>
      </c>
      <c r="O25" s="13">
        <v>1902</v>
      </c>
      <c r="P25" s="13">
        <v>1826</v>
      </c>
      <c r="Q25" s="13">
        <v>1617</v>
      </c>
      <c r="R25" s="13">
        <v>1514</v>
      </c>
      <c r="S25" s="13">
        <f t="shared" si="2"/>
        <v>1853</v>
      </c>
      <c r="T25" s="13">
        <f t="shared" si="3"/>
        <v>1771</v>
      </c>
    </row>
    <row r="26" spans="1:20" ht="14.25" customHeight="1">
      <c r="A26" s="7" t="s">
        <v>46</v>
      </c>
      <c r="B26" s="14">
        <v>1249</v>
      </c>
      <c r="C26" s="14">
        <v>1278</v>
      </c>
      <c r="D26" s="14">
        <v>1244</v>
      </c>
      <c r="E26" s="14">
        <v>1244</v>
      </c>
      <c r="F26" s="14">
        <v>1274</v>
      </c>
      <c r="G26" s="14">
        <v>1309</v>
      </c>
      <c r="H26" s="14">
        <v>1152</v>
      </c>
      <c r="I26" s="14">
        <f t="shared" si="0"/>
        <v>1258</v>
      </c>
      <c r="J26" s="14">
        <f t="shared" si="1"/>
        <v>1250</v>
      </c>
      <c r="K26" s="7" t="s">
        <v>46</v>
      </c>
      <c r="L26" s="14">
        <v>1819</v>
      </c>
      <c r="M26" s="14">
        <v>1764</v>
      </c>
      <c r="N26" s="14">
        <v>1766</v>
      </c>
      <c r="O26" s="14">
        <v>1751</v>
      </c>
      <c r="P26" s="14">
        <v>1694</v>
      </c>
      <c r="Q26" s="14">
        <v>1611</v>
      </c>
      <c r="R26" s="14">
        <v>1524</v>
      </c>
      <c r="S26" s="14">
        <f t="shared" si="2"/>
        <v>1759</v>
      </c>
      <c r="T26" s="14">
        <f t="shared" si="3"/>
        <v>1704</v>
      </c>
    </row>
    <row r="27" spans="1:20" ht="14.25" customHeight="1">
      <c r="A27" s="7" t="s">
        <v>47</v>
      </c>
      <c r="B27" s="14">
        <v>1092</v>
      </c>
      <c r="C27" s="14">
        <v>1100</v>
      </c>
      <c r="D27" s="14">
        <v>1102</v>
      </c>
      <c r="E27" s="14">
        <v>1115</v>
      </c>
      <c r="F27" s="14">
        <v>1118</v>
      </c>
      <c r="G27" s="14">
        <v>1201</v>
      </c>
      <c r="H27" s="14">
        <v>1116</v>
      </c>
      <c r="I27" s="14">
        <f t="shared" si="0"/>
        <v>1105</v>
      </c>
      <c r="J27" s="14">
        <f t="shared" si="1"/>
        <v>1121</v>
      </c>
      <c r="K27" s="7" t="s">
        <v>47</v>
      </c>
      <c r="L27" s="14">
        <v>1627</v>
      </c>
      <c r="M27" s="14">
        <v>1648</v>
      </c>
      <c r="N27" s="14">
        <v>1607</v>
      </c>
      <c r="O27" s="14">
        <v>1608</v>
      </c>
      <c r="P27" s="14">
        <v>1673</v>
      </c>
      <c r="Q27" s="14">
        <v>1688</v>
      </c>
      <c r="R27" s="14">
        <v>1517</v>
      </c>
      <c r="S27" s="14">
        <f t="shared" si="2"/>
        <v>1633</v>
      </c>
      <c r="T27" s="14">
        <f t="shared" si="3"/>
        <v>1624</v>
      </c>
    </row>
    <row r="28" spans="1:20" ht="14.25" customHeight="1">
      <c r="A28" s="7" t="s">
        <v>48</v>
      </c>
      <c r="B28" s="14">
        <v>1112</v>
      </c>
      <c r="C28" s="14">
        <v>1069</v>
      </c>
      <c r="D28" s="14">
        <v>1116</v>
      </c>
      <c r="E28" s="14">
        <v>1068</v>
      </c>
      <c r="F28" s="14">
        <v>1113</v>
      </c>
      <c r="G28" s="14">
        <v>1222</v>
      </c>
      <c r="H28" s="14">
        <v>1064</v>
      </c>
      <c r="I28" s="14">
        <f t="shared" si="0"/>
        <v>1096</v>
      </c>
      <c r="J28" s="14">
        <f t="shared" si="1"/>
        <v>1109</v>
      </c>
      <c r="K28" s="7" t="s">
        <v>48</v>
      </c>
      <c r="L28" s="14">
        <v>1551</v>
      </c>
      <c r="M28" s="14">
        <v>1636</v>
      </c>
      <c r="N28" s="14">
        <v>1626</v>
      </c>
      <c r="O28" s="14">
        <v>1659</v>
      </c>
      <c r="P28" s="14">
        <v>1736</v>
      </c>
      <c r="Q28" s="14">
        <v>1758</v>
      </c>
      <c r="R28" s="14">
        <v>1495</v>
      </c>
      <c r="S28" s="14">
        <f t="shared" si="2"/>
        <v>1642</v>
      </c>
      <c r="T28" s="14">
        <f t="shared" si="3"/>
        <v>1637</v>
      </c>
    </row>
    <row r="29" spans="1:20" ht="14.25" customHeight="1">
      <c r="A29" s="7" t="s">
        <v>49</v>
      </c>
      <c r="B29" s="14">
        <v>991</v>
      </c>
      <c r="C29" s="14">
        <v>1052</v>
      </c>
      <c r="D29" s="14">
        <v>1046</v>
      </c>
      <c r="E29" s="14">
        <v>1077</v>
      </c>
      <c r="F29" s="14">
        <v>1016</v>
      </c>
      <c r="G29" s="14">
        <v>1110</v>
      </c>
      <c r="H29" s="14">
        <v>911</v>
      </c>
      <c r="I29" s="14">
        <f t="shared" si="0"/>
        <v>1036</v>
      </c>
      <c r="J29" s="14">
        <f t="shared" si="1"/>
        <v>1029</v>
      </c>
      <c r="K29" s="7" t="s">
        <v>49</v>
      </c>
      <c r="L29" s="14">
        <v>1422</v>
      </c>
      <c r="M29" s="14">
        <v>1547</v>
      </c>
      <c r="N29" s="14">
        <v>1487</v>
      </c>
      <c r="O29" s="14">
        <v>1549</v>
      </c>
      <c r="P29" s="14">
        <v>1619</v>
      </c>
      <c r="Q29" s="14">
        <v>1621</v>
      </c>
      <c r="R29" s="14">
        <v>1299</v>
      </c>
      <c r="S29" s="14">
        <f t="shared" si="2"/>
        <v>1525</v>
      </c>
      <c r="T29" s="14">
        <f t="shared" si="3"/>
        <v>1506</v>
      </c>
    </row>
    <row r="30" spans="1:20" ht="14.25" customHeight="1">
      <c r="A30" s="8" t="s">
        <v>50</v>
      </c>
      <c r="B30" s="15">
        <v>852</v>
      </c>
      <c r="C30" s="15">
        <v>909</v>
      </c>
      <c r="D30" s="15">
        <v>968</v>
      </c>
      <c r="E30" s="15">
        <v>966</v>
      </c>
      <c r="F30" s="15">
        <v>1059</v>
      </c>
      <c r="G30" s="15">
        <v>951</v>
      </c>
      <c r="H30" s="15">
        <v>810</v>
      </c>
      <c r="I30" s="15">
        <f t="shared" si="0"/>
        <v>951</v>
      </c>
      <c r="J30" s="15">
        <f t="shared" si="1"/>
        <v>931</v>
      </c>
      <c r="K30" s="8" t="s">
        <v>50</v>
      </c>
      <c r="L30" s="15">
        <v>1190</v>
      </c>
      <c r="M30" s="15">
        <v>1296</v>
      </c>
      <c r="N30" s="15">
        <v>1305</v>
      </c>
      <c r="O30" s="15">
        <v>1348</v>
      </c>
      <c r="P30" s="15">
        <v>1477</v>
      </c>
      <c r="Q30" s="15">
        <v>1368</v>
      </c>
      <c r="R30" s="15">
        <v>1127</v>
      </c>
      <c r="S30" s="15">
        <f t="shared" si="2"/>
        <v>1323</v>
      </c>
      <c r="T30" s="15">
        <f t="shared" si="3"/>
        <v>1302</v>
      </c>
    </row>
    <row r="31" spans="1:20" ht="14.25" customHeight="1">
      <c r="A31" s="6" t="s">
        <v>51</v>
      </c>
      <c r="B31" s="13">
        <f t="shared" ref="B31:J31" si="4">SUM(B7:B30)</f>
        <v>25769</v>
      </c>
      <c r="C31" s="13">
        <f t="shared" si="4"/>
        <v>26109</v>
      </c>
      <c r="D31" s="13">
        <f t="shared" si="4"/>
        <v>26338</v>
      </c>
      <c r="E31" s="13">
        <f t="shared" si="4"/>
        <v>26395</v>
      </c>
      <c r="F31" s="13">
        <f t="shared" si="4"/>
        <v>27363</v>
      </c>
      <c r="G31" s="13">
        <f t="shared" si="4"/>
        <v>28004</v>
      </c>
      <c r="H31" s="13">
        <f t="shared" si="4"/>
        <v>24479</v>
      </c>
      <c r="I31" s="13">
        <f t="shared" si="4"/>
        <v>26395</v>
      </c>
      <c r="J31" s="13">
        <f t="shared" si="4"/>
        <v>26349</v>
      </c>
      <c r="K31" s="6" t="s">
        <v>51</v>
      </c>
      <c r="L31" s="13">
        <f t="shared" ref="L31:T31" si="5">SUM(L7:L30)</f>
        <v>32239</v>
      </c>
      <c r="M31" s="13">
        <f t="shared" si="5"/>
        <v>32719</v>
      </c>
      <c r="N31" s="13">
        <f t="shared" si="5"/>
        <v>32951</v>
      </c>
      <c r="O31" s="13">
        <f t="shared" si="5"/>
        <v>33274</v>
      </c>
      <c r="P31" s="13">
        <f t="shared" si="5"/>
        <v>33973</v>
      </c>
      <c r="Q31" s="13">
        <f t="shared" si="5"/>
        <v>34776</v>
      </c>
      <c r="R31" s="13">
        <f t="shared" si="5"/>
        <v>29649</v>
      </c>
      <c r="S31" s="13">
        <f t="shared" si="5"/>
        <v>33031</v>
      </c>
      <c r="T31" s="13">
        <f t="shared" si="5"/>
        <v>32797</v>
      </c>
    </row>
    <row r="32" spans="1:20" ht="14.25" customHeight="1">
      <c r="A32" s="8" t="s">
        <v>52</v>
      </c>
      <c r="B32" s="15">
        <f t="shared" ref="B32:J32" si="6">ROUND(AVERAGE(B7:B30),0)</f>
        <v>1074</v>
      </c>
      <c r="C32" s="15">
        <f t="shared" si="6"/>
        <v>1088</v>
      </c>
      <c r="D32" s="15">
        <f t="shared" si="6"/>
        <v>1097</v>
      </c>
      <c r="E32" s="15">
        <f t="shared" si="6"/>
        <v>1100</v>
      </c>
      <c r="F32" s="15">
        <f t="shared" si="6"/>
        <v>1140</v>
      </c>
      <c r="G32" s="15">
        <f t="shared" si="6"/>
        <v>1167</v>
      </c>
      <c r="H32" s="15">
        <f t="shared" si="6"/>
        <v>1020</v>
      </c>
      <c r="I32" s="15">
        <f t="shared" si="6"/>
        <v>1100</v>
      </c>
      <c r="J32" s="15">
        <f t="shared" si="6"/>
        <v>1098</v>
      </c>
      <c r="K32" s="8" t="s">
        <v>52</v>
      </c>
      <c r="L32" s="15">
        <f t="shared" ref="L32:T32" si="7">ROUND(AVERAGE(L7:L30),0)</f>
        <v>1343</v>
      </c>
      <c r="M32" s="15">
        <f t="shared" si="7"/>
        <v>1363</v>
      </c>
      <c r="N32" s="15">
        <f t="shared" si="7"/>
        <v>1373</v>
      </c>
      <c r="O32" s="15">
        <f t="shared" si="7"/>
        <v>1386</v>
      </c>
      <c r="P32" s="15">
        <f t="shared" si="7"/>
        <v>1416</v>
      </c>
      <c r="Q32" s="15">
        <f t="shared" si="7"/>
        <v>1449</v>
      </c>
      <c r="R32" s="15">
        <f t="shared" si="7"/>
        <v>1235</v>
      </c>
      <c r="S32" s="15">
        <f t="shared" si="7"/>
        <v>1376</v>
      </c>
      <c r="T32" s="15">
        <f t="shared" si="7"/>
        <v>1367</v>
      </c>
    </row>
    <row r="33" spans="1:20" ht="14.25" customHeight="1">
      <c r="A33" s="6" t="s">
        <v>53</v>
      </c>
      <c r="B33" s="6" t="str">
        <f>A24</f>
        <v>17~18시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A15</f>
        <v>08~09시</v>
      </c>
      <c r="H33" s="6" t="str">
        <f>A19</f>
        <v>12~13시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K14</f>
        <v>07~08시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K22</f>
        <v>15~16시</v>
      </c>
      <c r="R33" s="6" t="str">
        <f>K21</f>
        <v>14~15시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1486</v>
      </c>
      <c r="C34" s="14">
        <f t="shared" si="8"/>
        <v>1535</v>
      </c>
      <c r="D34" s="14">
        <f t="shared" si="8"/>
        <v>1536</v>
      </c>
      <c r="E34" s="14">
        <f t="shared" si="8"/>
        <v>1465</v>
      </c>
      <c r="F34" s="14">
        <f t="shared" si="8"/>
        <v>1617</v>
      </c>
      <c r="G34" s="14">
        <f t="shared" si="8"/>
        <v>1560</v>
      </c>
      <c r="H34" s="14">
        <f t="shared" si="8"/>
        <v>1491</v>
      </c>
      <c r="I34" s="14">
        <f t="shared" si="8"/>
        <v>1509</v>
      </c>
      <c r="J34" s="14">
        <f t="shared" si="8"/>
        <v>1414</v>
      </c>
      <c r="K34" s="7" t="s">
        <v>54</v>
      </c>
      <c r="L34" s="14">
        <f t="shared" ref="L34:T34" si="9">MAX(L7:L30)</f>
        <v>1902</v>
      </c>
      <c r="M34" s="14">
        <f t="shared" si="9"/>
        <v>1785</v>
      </c>
      <c r="N34" s="14">
        <f t="shared" si="9"/>
        <v>1896</v>
      </c>
      <c r="O34" s="14">
        <f t="shared" si="9"/>
        <v>1902</v>
      </c>
      <c r="P34" s="14">
        <f t="shared" si="9"/>
        <v>1826</v>
      </c>
      <c r="Q34" s="14">
        <f t="shared" si="9"/>
        <v>1860</v>
      </c>
      <c r="R34" s="14">
        <f t="shared" si="9"/>
        <v>1776</v>
      </c>
      <c r="S34" s="14">
        <f t="shared" si="9"/>
        <v>1853</v>
      </c>
      <c r="T34" s="14">
        <f t="shared" si="9"/>
        <v>1771</v>
      </c>
    </row>
    <row r="35" spans="1:20" ht="14.25" customHeight="1">
      <c r="A35" s="8" t="s">
        <v>55</v>
      </c>
      <c r="B35" s="11">
        <f t="shared" ref="B35:J35" si="10">ROUND(B34/B31%,2)</f>
        <v>5.77</v>
      </c>
      <c r="C35" s="11">
        <f t="shared" si="10"/>
        <v>5.88</v>
      </c>
      <c r="D35" s="11">
        <f t="shared" si="10"/>
        <v>5.83</v>
      </c>
      <c r="E35" s="11">
        <f t="shared" si="10"/>
        <v>5.55</v>
      </c>
      <c r="F35" s="11">
        <f t="shared" si="10"/>
        <v>5.91</v>
      </c>
      <c r="G35" s="11">
        <f t="shared" si="10"/>
        <v>5.57</v>
      </c>
      <c r="H35" s="11">
        <f t="shared" si="10"/>
        <v>6.09</v>
      </c>
      <c r="I35" s="11">
        <f t="shared" si="10"/>
        <v>5.72</v>
      </c>
      <c r="J35" s="11">
        <f t="shared" si="10"/>
        <v>5.37</v>
      </c>
      <c r="K35" s="8" t="s">
        <v>55</v>
      </c>
      <c r="L35" s="11">
        <f t="shared" ref="L35:T35" si="11">ROUND(L34/L31%,2)</f>
        <v>5.9</v>
      </c>
      <c r="M35" s="11">
        <f t="shared" si="11"/>
        <v>5.46</v>
      </c>
      <c r="N35" s="11">
        <f t="shared" si="11"/>
        <v>5.75</v>
      </c>
      <c r="O35" s="11">
        <f t="shared" si="11"/>
        <v>5.72</v>
      </c>
      <c r="P35" s="11">
        <f t="shared" si="11"/>
        <v>5.37</v>
      </c>
      <c r="Q35" s="11">
        <f t="shared" si="11"/>
        <v>5.35</v>
      </c>
      <c r="R35" s="11">
        <f t="shared" si="11"/>
        <v>5.99</v>
      </c>
      <c r="S35" s="11">
        <f t="shared" si="11"/>
        <v>5.61</v>
      </c>
      <c r="T35" s="11">
        <f t="shared" si="11"/>
        <v>5.4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59107</v>
      </c>
      <c r="D39" s="16">
        <v>27374</v>
      </c>
      <c r="E39" s="17">
        <v>31733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0.46300000000000002</v>
      </c>
      <c r="E40" s="19">
        <f>ROUND(E39/C39,3)</f>
        <v>0.53700000000000003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59426</v>
      </c>
      <c r="D41" s="16">
        <v>26395</v>
      </c>
      <c r="E41" s="17">
        <v>33031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0.44400000000000001</v>
      </c>
      <c r="E42" s="19">
        <f>ROUND(E41/C41,3)</f>
        <v>0.55600000000000005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319</v>
      </c>
      <c r="D43" s="16">
        <f>D41-D39</f>
        <v>-979</v>
      </c>
      <c r="E43" s="17">
        <f>E41-E39</f>
        <v>1298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5.3969918960529214E-3</v>
      </c>
      <c r="D44" s="18">
        <f>(D41-D39)/D39</f>
        <v>-3.5763863520128586E-2</v>
      </c>
      <c r="E44" s="19">
        <f>(E41-E39)/E39</f>
        <v>4.090379100620805E-2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&amp;C- 111 -</oddFooter>
    <firstFooter>&amp;C- 110 -</firstFooter>
  </headerFooter>
  <drawing r:id="rId2"/>
</worksheet>
</file>

<file path=xl/worksheets/sheet46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254</v>
      </c>
      <c r="B1" s="2"/>
      <c r="C1" s="2"/>
      <c r="D1" s="2"/>
      <c r="E1" s="2"/>
      <c r="F1" s="2" t="s">
        <v>255</v>
      </c>
      <c r="G1" s="2"/>
      <c r="H1" s="2"/>
      <c r="I1" s="2"/>
      <c r="J1" s="2"/>
      <c r="K1" s="2" t="s">
        <v>257</v>
      </c>
      <c r="L1" s="2"/>
      <c r="M1" s="2"/>
      <c r="N1" s="2"/>
      <c r="O1" s="2"/>
      <c r="P1" s="2" t="s">
        <v>106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256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258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692</v>
      </c>
      <c r="C7" s="13">
        <v>796</v>
      </c>
      <c r="D7" s="13">
        <v>818</v>
      </c>
      <c r="E7" s="13">
        <v>903</v>
      </c>
      <c r="F7" s="13">
        <v>877</v>
      </c>
      <c r="G7" s="13">
        <v>1029</v>
      </c>
      <c r="H7" s="13">
        <v>873</v>
      </c>
      <c r="I7" s="13">
        <f t="shared" ref="I7:I30" si="0">ROUND(AVERAGE(B7:F7),0)</f>
        <v>817</v>
      </c>
      <c r="J7" s="13">
        <f t="shared" ref="J7:J30" si="1">ROUND(AVERAGE(B7:H7),0)</f>
        <v>855</v>
      </c>
      <c r="K7" s="6" t="s">
        <v>27</v>
      </c>
      <c r="L7" s="13">
        <v>942</v>
      </c>
      <c r="M7" s="13">
        <v>1146</v>
      </c>
      <c r="N7" s="13">
        <v>1090</v>
      </c>
      <c r="O7" s="13">
        <v>1301</v>
      </c>
      <c r="P7" s="13">
        <v>1300</v>
      </c>
      <c r="Q7" s="13">
        <v>1413</v>
      </c>
      <c r="R7" s="13">
        <v>1262</v>
      </c>
      <c r="S7" s="13">
        <f t="shared" ref="S7:S30" si="2">ROUND(AVERAGE(L7:P7),0)</f>
        <v>1156</v>
      </c>
      <c r="T7" s="13">
        <f t="shared" ref="T7:T30" si="3">ROUND(AVERAGE(L7:R7),0)</f>
        <v>1208</v>
      </c>
    </row>
    <row r="8" spans="1:20" ht="14.25" customHeight="1">
      <c r="A8" s="7" t="s">
        <v>28</v>
      </c>
      <c r="B8" s="14">
        <v>484</v>
      </c>
      <c r="C8" s="14">
        <v>652</v>
      </c>
      <c r="D8" s="14">
        <v>643</v>
      </c>
      <c r="E8" s="14">
        <v>726</v>
      </c>
      <c r="F8" s="14">
        <v>738</v>
      </c>
      <c r="G8" s="14">
        <v>680</v>
      </c>
      <c r="H8" s="14">
        <v>670</v>
      </c>
      <c r="I8" s="14">
        <f t="shared" si="0"/>
        <v>649</v>
      </c>
      <c r="J8" s="14">
        <f t="shared" si="1"/>
        <v>656</v>
      </c>
      <c r="K8" s="7" t="s">
        <v>28</v>
      </c>
      <c r="L8" s="14">
        <v>742</v>
      </c>
      <c r="M8" s="14">
        <v>892</v>
      </c>
      <c r="N8" s="14">
        <v>844</v>
      </c>
      <c r="O8" s="14">
        <v>1080</v>
      </c>
      <c r="P8" s="14">
        <v>1093</v>
      </c>
      <c r="Q8" s="14">
        <v>1097</v>
      </c>
      <c r="R8" s="14">
        <v>922</v>
      </c>
      <c r="S8" s="14">
        <f t="shared" si="2"/>
        <v>930</v>
      </c>
      <c r="T8" s="14">
        <f t="shared" si="3"/>
        <v>953</v>
      </c>
    </row>
    <row r="9" spans="1:20" ht="14.25" customHeight="1">
      <c r="A9" s="7" t="s">
        <v>29</v>
      </c>
      <c r="B9" s="14">
        <v>419</v>
      </c>
      <c r="C9" s="14">
        <v>519</v>
      </c>
      <c r="D9" s="14">
        <v>532</v>
      </c>
      <c r="E9" s="14">
        <v>596</v>
      </c>
      <c r="F9" s="14">
        <v>621</v>
      </c>
      <c r="G9" s="14">
        <v>576</v>
      </c>
      <c r="H9" s="14">
        <v>542</v>
      </c>
      <c r="I9" s="14">
        <f t="shared" si="0"/>
        <v>537</v>
      </c>
      <c r="J9" s="14">
        <f t="shared" si="1"/>
        <v>544</v>
      </c>
      <c r="K9" s="7" t="s">
        <v>29</v>
      </c>
      <c r="L9" s="14">
        <v>550</v>
      </c>
      <c r="M9" s="14">
        <v>804</v>
      </c>
      <c r="N9" s="14">
        <v>736</v>
      </c>
      <c r="O9" s="14">
        <v>866</v>
      </c>
      <c r="P9" s="14">
        <v>920</v>
      </c>
      <c r="Q9" s="14">
        <v>958</v>
      </c>
      <c r="R9" s="14">
        <v>796</v>
      </c>
      <c r="S9" s="14">
        <f t="shared" si="2"/>
        <v>775</v>
      </c>
      <c r="T9" s="14">
        <f t="shared" si="3"/>
        <v>804</v>
      </c>
    </row>
    <row r="10" spans="1:20" ht="14.25" customHeight="1">
      <c r="A10" s="7" t="s">
        <v>30</v>
      </c>
      <c r="B10" s="14">
        <v>350</v>
      </c>
      <c r="C10" s="14">
        <v>481</v>
      </c>
      <c r="D10" s="14">
        <v>451</v>
      </c>
      <c r="E10" s="14">
        <v>501</v>
      </c>
      <c r="F10" s="14">
        <v>540</v>
      </c>
      <c r="G10" s="14">
        <v>569</v>
      </c>
      <c r="H10" s="14">
        <v>412</v>
      </c>
      <c r="I10" s="14">
        <f t="shared" si="0"/>
        <v>465</v>
      </c>
      <c r="J10" s="14">
        <f t="shared" si="1"/>
        <v>472</v>
      </c>
      <c r="K10" s="7" t="s">
        <v>30</v>
      </c>
      <c r="L10" s="14">
        <v>451</v>
      </c>
      <c r="M10" s="14">
        <v>643</v>
      </c>
      <c r="N10" s="14">
        <v>567</v>
      </c>
      <c r="O10" s="14">
        <v>651</v>
      </c>
      <c r="P10" s="14">
        <v>703</v>
      </c>
      <c r="Q10" s="14">
        <v>817</v>
      </c>
      <c r="R10" s="14">
        <v>571</v>
      </c>
      <c r="S10" s="14">
        <f t="shared" si="2"/>
        <v>603</v>
      </c>
      <c r="T10" s="14">
        <f t="shared" si="3"/>
        <v>629</v>
      </c>
    </row>
    <row r="11" spans="1:20" ht="14.25" customHeight="1">
      <c r="A11" s="7" t="s">
        <v>31</v>
      </c>
      <c r="B11" s="14">
        <v>346</v>
      </c>
      <c r="C11" s="14">
        <v>479</v>
      </c>
      <c r="D11" s="14">
        <v>472</v>
      </c>
      <c r="E11" s="14">
        <v>488</v>
      </c>
      <c r="F11" s="14">
        <v>490</v>
      </c>
      <c r="G11" s="14">
        <v>543</v>
      </c>
      <c r="H11" s="14">
        <v>321</v>
      </c>
      <c r="I11" s="14">
        <f t="shared" si="0"/>
        <v>455</v>
      </c>
      <c r="J11" s="14">
        <f t="shared" si="1"/>
        <v>448</v>
      </c>
      <c r="K11" s="7" t="s">
        <v>31</v>
      </c>
      <c r="L11" s="14">
        <v>482</v>
      </c>
      <c r="M11" s="14">
        <v>545</v>
      </c>
      <c r="N11" s="14">
        <v>546</v>
      </c>
      <c r="O11" s="14">
        <v>560</v>
      </c>
      <c r="P11" s="14">
        <v>609</v>
      </c>
      <c r="Q11" s="14">
        <v>667</v>
      </c>
      <c r="R11" s="14">
        <v>458</v>
      </c>
      <c r="S11" s="14">
        <f t="shared" si="2"/>
        <v>548</v>
      </c>
      <c r="T11" s="14">
        <f t="shared" si="3"/>
        <v>552</v>
      </c>
    </row>
    <row r="12" spans="1:20" ht="14.25" customHeight="1">
      <c r="A12" s="8" t="s">
        <v>32</v>
      </c>
      <c r="B12" s="15">
        <v>452</v>
      </c>
      <c r="C12" s="15">
        <v>536</v>
      </c>
      <c r="D12" s="15">
        <v>529</v>
      </c>
      <c r="E12" s="15">
        <v>546</v>
      </c>
      <c r="F12" s="15">
        <v>500</v>
      </c>
      <c r="G12" s="15">
        <v>532</v>
      </c>
      <c r="H12" s="15">
        <v>340</v>
      </c>
      <c r="I12" s="15">
        <f t="shared" si="0"/>
        <v>513</v>
      </c>
      <c r="J12" s="15">
        <f t="shared" si="1"/>
        <v>491</v>
      </c>
      <c r="K12" s="8" t="s">
        <v>32</v>
      </c>
      <c r="L12" s="15">
        <v>605</v>
      </c>
      <c r="M12" s="15">
        <v>604</v>
      </c>
      <c r="N12" s="15">
        <v>626</v>
      </c>
      <c r="O12" s="15">
        <v>669</v>
      </c>
      <c r="P12" s="15">
        <v>658</v>
      </c>
      <c r="Q12" s="15">
        <v>695</v>
      </c>
      <c r="R12" s="15">
        <v>425</v>
      </c>
      <c r="S12" s="15">
        <f t="shared" si="2"/>
        <v>632</v>
      </c>
      <c r="T12" s="15">
        <f t="shared" si="3"/>
        <v>612</v>
      </c>
    </row>
    <row r="13" spans="1:20" ht="14.25" customHeight="1">
      <c r="A13" s="6" t="s">
        <v>33</v>
      </c>
      <c r="B13" s="13">
        <v>1182</v>
      </c>
      <c r="C13" s="13">
        <v>1074</v>
      </c>
      <c r="D13" s="13">
        <v>1010</v>
      </c>
      <c r="E13" s="13">
        <v>1070</v>
      </c>
      <c r="F13" s="13">
        <v>1045</v>
      </c>
      <c r="G13" s="13">
        <v>738</v>
      </c>
      <c r="H13" s="13">
        <v>531</v>
      </c>
      <c r="I13" s="13">
        <f t="shared" si="0"/>
        <v>1076</v>
      </c>
      <c r="J13" s="13">
        <f t="shared" si="1"/>
        <v>950</v>
      </c>
      <c r="K13" s="6" t="s">
        <v>33</v>
      </c>
      <c r="L13" s="13">
        <v>1034</v>
      </c>
      <c r="M13" s="13">
        <v>999</v>
      </c>
      <c r="N13" s="13">
        <v>952</v>
      </c>
      <c r="O13" s="13">
        <v>1002</v>
      </c>
      <c r="P13" s="13">
        <v>997</v>
      </c>
      <c r="Q13" s="13">
        <v>775</v>
      </c>
      <c r="R13" s="13">
        <v>496</v>
      </c>
      <c r="S13" s="13">
        <f t="shared" si="2"/>
        <v>997</v>
      </c>
      <c r="T13" s="13">
        <f t="shared" si="3"/>
        <v>894</v>
      </c>
    </row>
    <row r="14" spans="1:20" ht="14.25" customHeight="1">
      <c r="A14" s="7" t="s">
        <v>34</v>
      </c>
      <c r="B14" s="14">
        <v>2277</v>
      </c>
      <c r="C14" s="14">
        <v>2152</v>
      </c>
      <c r="D14" s="14">
        <v>2069</v>
      </c>
      <c r="E14" s="14">
        <v>2118</v>
      </c>
      <c r="F14" s="14">
        <v>2149</v>
      </c>
      <c r="G14" s="14">
        <v>1353</v>
      </c>
      <c r="H14" s="14">
        <v>699</v>
      </c>
      <c r="I14" s="14">
        <f t="shared" si="0"/>
        <v>2153</v>
      </c>
      <c r="J14" s="14">
        <f t="shared" si="1"/>
        <v>1831</v>
      </c>
      <c r="K14" s="7" t="s">
        <v>34</v>
      </c>
      <c r="L14" s="14">
        <v>2244</v>
      </c>
      <c r="M14" s="14">
        <v>2204</v>
      </c>
      <c r="N14" s="14">
        <v>2224</v>
      </c>
      <c r="O14" s="14">
        <v>2241</v>
      </c>
      <c r="P14" s="14">
        <v>2206</v>
      </c>
      <c r="Q14" s="14">
        <v>1263</v>
      </c>
      <c r="R14" s="14">
        <v>678</v>
      </c>
      <c r="S14" s="14">
        <f t="shared" si="2"/>
        <v>2224</v>
      </c>
      <c r="T14" s="14">
        <f t="shared" si="3"/>
        <v>1866</v>
      </c>
    </row>
    <row r="15" spans="1:20" ht="14.25" customHeight="1">
      <c r="A15" s="7" t="s">
        <v>35</v>
      </c>
      <c r="B15" s="14">
        <v>2365</v>
      </c>
      <c r="C15" s="14">
        <v>2301</v>
      </c>
      <c r="D15" s="14">
        <v>2329</v>
      </c>
      <c r="E15" s="14">
        <v>2323</v>
      </c>
      <c r="F15" s="14">
        <v>2378</v>
      </c>
      <c r="G15" s="14">
        <v>1808</v>
      </c>
      <c r="H15" s="14">
        <v>1109</v>
      </c>
      <c r="I15" s="14">
        <f t="shared" si="0"/>
        <v>2339</v>
      </c>
      <c r="J15" s="14">
        <f t="shared" si="1"/>
        <v>2088</v>
      </c>
      <c r="K15" s="7" t="s">
        <v>35</v>
      </c>
      <c r="L15" s="14">
        <v>2175</v>
      </c>
      <c r="M15" s="14">
        <v>2078</v>
      </c>
      <c r="N15" s="14">
        <v>2253</v>
      </c>
      <c r="O15" s="14">
        <v>2205</v>
      </c>
      <c r="P15" s="14">
        <v>2247</v>
      </c>
      <c r="Q15" s="14">
        <v>1690</v>
      </c>
      <c r="R15" s="14">
        <v>963</v>
      </c>
      <c r="S15" s="14">
        <f t="shared" si="2"/>
        <v>2192</v>
      </c>
      <c r="T15" s="14">
        <f t="shared" si="3"/>
        <v>1944</v>
      </c>
    </row>
    <row r="16" spans="1:20" ht="14.25" customHeight="1">
      <c r="A16" s="7" t="s">
        <v>36</v>
      </c>
      <c r="B16" s="14">
        <v>2190</v>
      </c>
      <c r="C16" s="14">
        <v>2293</v>
      </c>
      <c r="D16" s="14">
        <v>2265</v>
      </c>
      <c r="E16" s="14">
        <v>1903</v>
      </c>
      <c r="F16" s="14">
        <v>2253</v>
      </c>
      <c r="G16" s="14">
        <v>1937</v>
      </c>
      <c r="H16" s="14">
        <v>1422</v>
      </c>
      <c r="I16" s="14">
        <f t="shared" si="0"/>
        <v>2181</v>
      </c>
      <c r="J16" s="14">
        <f t="shared" si="1"/>
        <v>2038</v>
      </c>
      <c r="K16" s="7" t="s">
        <v>36</v>
      </c>
      <c r="L16" s="14">
        <v>2062</v>
      </c>
      <c r="M16" s="14">
        <v>2173</v>
      </c>
      <c r="N16" s="14">
        <v>2174</v>
      </c>
      <c r="O16" s="14">
        <v>2073</v>
      </c>
      <c r="P16" s="14">
        <v>2167</v>
      </c>
      <c r="Q16" s="14">
        <v>1928</v>
      </c>
      <c r="R16" s="14">
        <v>1215</v>
      </c>
      <c r="S16" s="14">
        <f t="shared" si="2"/>
        <v>2130</v>
      </c>
      <c r="T16" s="14">
        <f t="shared" si="3"/>
        <v>1970</v>
      </c>
    </row>
    <row r="17" spans="1:20" ht="14.25" customHeight="1">
      <c r="A17" s="7" t="s">
        <v>37</v>
      </c>
      <c r="B17" s="14">
        <v>2057</v>
      </c>
      <c r="C17" s="14">
        <v>2125</v>
      </c>
      <c r="D17" s="14">
        <v>2141</v>
      </c>
      <c r="E17" s="14">
        <v>1991</v>
      </c>
      <c r="F17" s="14">
        <v>2194</v>
      </c>
      <c r="G17" s="14">
        <v>1971</v>
      </c>
      <c r="H17" s="14">
        <v>1456</v>
      </c>
      <c r="I17" s="14">
        <f t="shared" si="0"/>
        <v>2102</v>
      </c>
      <c r="J17" s="14">
        <f t="shared" si="1"/>
        <v>1991</v>
      </c>
      <c r="K17" s="7" t="s">
        <v>37</v>
      </c>
      <c r="L17" s="14">
        <v>2157</v>
      </c>
      <c r="M17" s="14">
        <v>2202</v>
      </c>
      <c r="N17" s="14">
        <v>2286</v>
      </c>
      <c r="O17" s="14">
        <v>2217</v>
      </c>
      <c r="P17" s="14">
        <v>2270</v>
      </c>
      <c r="Q17" s="14">
        <v>1954</v>
      </c>
      <c r="R17" s="14">
        <v>1357</v>
      </c>
      <c r="S17" s="14">
        <f t="shared" si="2"/>
        <v>2226</v>
      </c>
      <c r="T17" s="14">
        <f t="shared" si="3"/>
        <v>2063</v>
      </c>
    </row>
    <row r="18" spans="1:20" ht="14.25" customHeight="1">
      <c r="A18" s="8" t="s">
        <v>38</v>
      </c>
      <c r="B18" s="15">
        <v>2125</v>
      </c>
      <c r="C18" s="15">
        <v>2104</v>
      </c>
      <c r="D18" s="15">
        <v>2035</v>
      </c>
      <c r="E18" s="15">
        <v>1748</v>
      </c>
      <c r="F18" s="15">
        <v>2082</v>
      </c>
      <c r="G18" s="15">
        <v>2128</v>
      </c>
      <c r="H18" s="15">
        <v>1633</v>
      </c>
      <c r="I18" s="15">
        <f t="shared" si="0"/>
        <v>2019</v>
      </c>
      <c r="J18" s="15">
        <f t="shared" si="1"/>
        <v>1979</v>
      </c>
      <c r="K18" s="8" t="s">
        <v>38</v>
      </c>
      <c r="L18" s="15">
        <v>2159</v>
      </c>
      <c r="M18" s="15">
        <v>2194</v>
      </c>
      <c r="N18" s="15">
        <v>2329</v>
      </c>
      <c r="O18" s="15">
        <v>2082</v>
      </c>
      <c r="P18" s="15">
        <v>2232</v>
      </c>
      <c r="Q18" s="15">
        <v>2204</v>
      </c>
      <c r="R18" s="15">
        <v>1458</v>
      </c>
      <c r="S18" s="15">
        <f t="shared" si="2"/>
        <v>2199</v>
      </c>
      <c r="T18" s="15">
        <f t="shared" si="3"/>
        <v>2094</v>
      </c>
    </row>
    <row r="19" spans="1:20" ht="14.25" customHeight="1">
      <c r="A19" s="6" t="s">
        <v>39</v>
      </c>
      <c r="B19" s="13">
        <v>1709</v>
      </c>
      <c r="C19" s="13">
        <v>1829</v>
      </c>
      <c r="D19" s="13">
        <v>1709</v>
      </c>
      <c r="E19" s="13">
        <v>1804</v>
      </c>
      <c r="F19" s="13">
        <v>1836</v>
      </c>
      <c r="G19" s="13">
        <v>1952</v>
      </c>
      <c r="H19" s="13">
        <v>1509</v>
      </c>
      <c r="I19" s="13">
        <f t="shared" si="0"/>
        <v>1777</v>
      </c>
      <c r="J19" s="13">
        <f t="shared" si="1"/>
        <v>1764</v>
      </c>
      <c r="K19" s="6" t="s">
        <v>39</v>
      </c>
      <c r="L19" s="13">
        <v>1926</v>
      </c>
      <c r="M19" s="13">
        <v>2091</v>
      </c>
      <c r="N19" s="13">
        <v>2037</v>
      </c>
      <c r="O19" s="13">
        <v>1965</v>
      </c>
      <c r="P19" s="13">
        <v>2144</v>
      </c>
      <c r="Q19" s="13">
        <v>2089</v>
      </c>
      <c r="R19" s="13">
        <v>1523</v>
      </c>
      <c r="S19" s="13">
        <f t="shared" si="2"/>
        <v>2033</v>
      </c>
      <c r="T19" s="13">
        <f t="shared" si="3"/>
        <v>1968</v>
      </c>
    </row>
    <row r="20" spans="1:20" ht="14.25" customHeight="1">
      <c r="A20" s="7" t="s">
        <v>40</v>
      </c>
      <c r="B20" s="14">
        <v>1856</v>
      </c>
      <c r="C20" s="14">
        <v>1906</v>
      </c>
      <c r="D20" s="14">
        <v>1850</v>
      </c>
      <c r="E20" s="14">
        <v>1712</v>
      </c>
      <c r="F20" s="14">
        <v>1894</v>
      </c>
      <c r="G20" s="14">
        <v>1940</v>
      </c>
      <c r="H20" s="14">
        <v>1779</v>
      </c>
      <c r="I20" s="14">
        <f t="shared" si="0"/>
        <v>1844</v>
      </c>
      <c r="J20" s="14">
        <f t="shared" si="1"/>
        <v>1848</v>
      </c>
      <c r="K20" s="7" t="s">
        <v>40</v>
      </c>
      <c r="L20" s="14">
        <v>2232</v>
      </c>
      <c r="M20" s="14">
        <v>2379</v>
      </c>
      <c r="N20" s="14">
        <v>2287</v>
      </c>
      <c r="O20" s="14">
        <v>2190</v>
      </c>
      <c r="P20" s="14">
        <v>2300</v>
      </c>
      <c r="Q20" s="14">
        <v>2303</v>
      </c>
      <c r="R20" s="14">
        <v>1924</v>
      </c>
      <c r="S20" s="14">
        <f t="shared" si="2"/>
        <v>2278</v>
      </c>
      <c r="T20" s="14">
        <f t="shared" si="3"/>
        <v>2231</v>
      </c>
    </row>
    <row r="21" spans="1:20" ht="14.25" customHeight="1">
      <c r="A21" s="7" t="s">
        <v>41</v>
      </c>
      <c r="B21" s="14">
        <v>2036</v>
      </c>
      <c r="C21" s="14">
        <v>1930</v>
      </c>
      <c r="D21" s="14">
        <v>1956</v>
      </c>
      <c r="E21" s="14">
        <v>1689</v>
      </c>
      <c r="F21" s="14">
        <v>1928</v>
      </c>
      <c r="G21" s="14">
        <v>1896</v>
      </c>
      <c r="H21" s="14">
        <v>1763</v>
      </c>
      <c r="I21" s="14">
        <f t="shared" si="0"/>
        <v>1908</v>
      </c>
      <c r="J21" s="14">
        <f t="shared" si="1"/>
        <v>1885</v>
      </c>
      <c r="K21" s="7" t="s">
        <v>41</v>
      </c>
      <c r="L21" s="14">
        <v>2332</v>
      </c>
      <c r="M21" s="14">
        <v>2390</v>
      </c>
      <c r="N21" s="14">
        <v>2252</v>
      </c>
      <c r="O21" s="14">
        <v>2221</v>
      </c>
      <c r="P21" s="14">
        <v>2449</v>
      </c>
      <c r="Q21" s="14">
        <v>2190</v>
      </c>
      <c r="R21" s="14">
        <v>1886</v>
      </c>
      <c r="S21" s="14">
        <f t="shared" si="2"/>
        <v>2329</v>
      </c>
      <c r="T21" s="14">
        <f t="shared" si="3"/>
        <v>2246</v>
      </c>
    </row>
    <row r="22" spans="1:20" ht="14.25" customHeight="1">
      <c r="A22" s="7" t="s">
        <v>42</v>
      </c>
      <c r="B22" s="14">
        <v>1884</v>
      </c>
      <c r="C22" s="14">
        <v>1926</v>
      </c>
      <c r="D22" s="14">
        <v>1859</v>
      </c>
      <c r="E22" s="14">
        <v>2010</v>
      </c>
      <c r="F22" s="14">
        <v>1882</v>
      </c>
      <c r="G22" s="14">
        <v>1806</v>
      </c>
      <c r="H22" s="14">
        <v>1574</v>
      </c>
      <c r="I22" s="14">
        <f t="shared" si="0"/>
        <v>1912</v>
      </c>
      <c r="J22" s="14">
        <f t="shared" si="1"/>
        <v>1849</v>
      </c>
      <c r="K22" s="7" t="s">
        <v>42</v>
      </c>
      <c r="L22" s="14">
        <v>2392</v>
      </c>
      <c r="M22" s="14">
        <v>2439</v>
      </c>
      <c r="N22" s="14">
        <v>2394</v>
      </c>
      <c r="O22" s="14">
        <v>2276</v>
      </c>
      <c r="P22" s="14">
        <v>2432</v>
      </c>
      <c r="Q22" s="14">
        <v>2264</v>
      </c>
      <c r="R22" s="14">
        <v>1869</v>
      </c>
      <c r="S22" s="14">
        <f t="shared" si="2"/>
        <v>2387</v>
      </c>
      <c r="T22" s="14">
        <f t="shared" si="3"/>
        <v>2295</v>
      </c>
    </row>
    <row r="23" spans="1:20" ht="14.25" customHeight="1">
      <c r="A23" s="7" t="s">
        <v>43</v>
      </c>
      <c r="B23" s="14">
        <v>1797</v>
      </c>
      <c r="C23" s="14">
        <v>1820</v>
      </c>
      <c r="D23" s="14">
        <v>1836</v>
      </c>
      <c r="E23" s="14">
        <v>1813</v>
      </c>
      <c r="F23" s="14">
        <v>1862</v>
      </c>
      <c r="G23" s="14">
        <v>1624</v>
      </c>
      <c r="H23" s="14">
        <v>1544</v>
      </c>
      <c r="I23" s="14">
        <f t="shared" si="0"/>
        <v>1826</v>
      </c>
      <c r="J23" s="14">
        <f t="shared" si="1"/>
        <v>1757</v>
      </c>
      <c r="K23" s="7" t="s">
        <v>43</v>
      </c>
      <c r="L23" s="14">
        <v>2334</v>
      </c>
      <c r="M23" s="14">
        <v>2384</v>
      </c>
      <c r="N23" s="14">
        <v>2399</v>
      </c>
      <c r="O23" s="14">
        <v>2339</v>
      </c>
      <c r="P23" s="14">
        <v>2486</v>
      </c>
      <c r="Q23" s="14">
        <v>2199</v>
      </c>
      <c r="R23" s="14">
        <v>2037</v>
      </c>
      <c r="S23" s="14">
        <f t="shared" si="2"/>
        <v>2388</v>
      </c>
      <c r="T23" s="14">
        <f t="shared" si="3"/>
        <v>2311</v>
      </c>
    </row>
    <row r="24" spans="1:20" ht="14.25" customHeight="1">
      <c r="A24" s="8" t="s">
        <v>44</v>
      </c>
      <c r="B24" s="15">
        <v>1759</v>
      </c>
      <c r="C24" s="15">
        <v>1763</v>
      </c>
      <c r="D24" s="15">
        <v>1866</v>
      </c>
      <c r="E24" s="15">
        <v>1734</v>
      </c>
      <c r="F24" s="15">
        <v>1780</v>
      </c>
      <c r="G24" s="15">
        <v>1760</v>
      </c>
      <c r="H24" s="15">
        <v>1516</v>
      </c>
      <c r="I24" s="15">
        <f t="shared" si="0"/>
        <v>1780</v>
      </c>
      <c r="J24" s="15">
        <f t="shared" si="1"/>
        <v>1740</v>
      </c>
      <c r="K24" s="8" t="s">
        <v>44</v>
      </c>
      <c r="L24" s="15">
        <v>2339</v>
      </c>
      <c r="M24" s="15">
        <v>2481</v>
      </c>
      <c r="N24" s="15">
        <v>2414</v>
      </c>
      <c r="O24" s="15">
        <v>2298</v>
      </c>
      <c r="P24" s="15">
        <v>2436</v>
      </c>
      <c r="Q24" s="15">
        <v>2303</v>
      </c>
      <c r="R24" s="15">
        <v>2081</v>
      </c>
      <c r="S24" s="15">
        <f t="shared" si="2"/>
        <v>2394</v>
      </c>
      <c r="T24" s="15">
        <f t="shared" si="3"/>
        <v>2336</v>
      </c>
    </row>
    <row r="25" spans="1:20" ht="14.25" customHeight="1">
      <c r="A25" s="6" t="s">
        <v>45</v>
      </c>
      <c r="B25" s="13">
        <v>1675</v>
      </c>
      <c r="C25" s="13">
        <v>1701</v>
      </c>
      <c r="D25" s="13">
        <v>1654</v>
      </c>
      <c r="E25" s="13">
        <v>1706</v>
      </c>
      <c r="F25" s="13">
        <v>1641</v>
      </c>
      <c r="G25" s="13">
        <v>1618</v>
      </c>
      <c r="H25" s="13">
        <v>1434</v>
      </c>
      <c r="I25" s="13">
        <f t="shared" si="0"/>
        <v>1675</v>
      </c>
      <c r="J25" s="13">
        <f t="shared" si="1"/>
        <v>1633</v>
      </c>
      <c r="K25" s="6" t="s">
        <v>45</v>
      </c>
      <c r="L25" s="13">
        <v>2338</v>
      </c>
      <c r="M25" s="13">
        <v>2190</v>
      </c>
      <c r="N25" s="13">
        <v>2278</v>
      </c>
      <c r="O25" s="13">
        <v>1701</v>
      </c>
      <c r="P25" s="13">
        <v>2525</v>
      </c>
      <c r="Q25" s="13">
        <v>2198</v>
      </c>
      <c r="R25" s="13">
        <v>1851</v>
      </c>
      <c r="S25" s="13">
        <f t="shared" si="2"/>
        <v>2206</v>
      </c>
      <c r="T25" s="13">
        <f t="shared" si="3"/>
        <v>2154</v>
      </c>
    </row>
    <row r="26" spans="1:20" ht="14.25" customHeight="1">
      <c r="A26" s="7" t="s">
        <v>46</v>
      </c>
      <c r="B26" s="14">
        <v>1591</v>
      </c>
      <c r="C26" s="14">
        <v>1357</v>
      </c>
      <c r="D26" s="14">
        <v>1723</v>
      </c>
      <c r="E26" s="14">
        <v>1629</v>
      </c>
      <c r="F26" s="14">
        <v>1389</v>
      </c>
      <c r="G26" s="14">
        <v>1503</v>
      </c>
      <c r="H26" s="14">
        <v>1360</v>
      </c>
      <c r="I26" s="14">
        <f t="shared" si="0"/>
        <v>1538</v>
      </c>
      <c r="J26" s="14">
        <f t="shared" si="1"/>
        <v>1507</v>
      </c>
      <c r="K26" s="7" t="s">
        <v>46</v>
      </c>
      <c r="L26" s="14">
        <v>2138</v>
      </c>
      <c r="M26" s="14">
        <v>2008</v>
      </c>
      <c r="N26" s="14">
        <v>2274</v>
      </c>
      <c r="O26" s="14">
        <v>1592</v>
      </c>
      <c r="P26" s="14">
        <v>2326</v>
      </c>
      <c r="Q26" s="14">
        <v>1949</v>
      </c>
      <c r="R26" s="14">
        <v>1653</v>
      </c>
      <c r="S26" s="14">
        <f t="shared" si="2"/>
        <v>2068</v>
      </c>
      <c r="T26" s="14">
        <f t="shared" si="3"/>
        <v>1991</v>
      </c>
    </row>
    <row r="27" spans="1:20" ht="14.25" customHeight="1">
      <c r="A27" s="7" t="s">
        <v>47</v>
      </c>
      <c r="B27" s="14">
        <v>1565</v>
      </c>
      <c r="C27" s="14">
        <v>1620</v>
      </c>
      <c r="D27" s="14">
        <v>1477</v>
      </c>
      <c r="E27" s="14">
        <v>1673</v>
      </c>
      <c r="F27" s="14">
        <v>1680</v>
      </c>
      <c r="G27" s="14">
        <v>1418</v>
      </c>
      <c r="H27" s="14">
        <v>1438</v>
      </c>
      <c r="I27" s="14">
        <f t="shared" si="0"/>
        <v>1603</v>
      </c>
      <c r="J27" s="14">
        <f t="shared" si="1"/>
        <v>1553</v>
      </c>
      <c r="K27" s="7" t="s">
        <v>47</v>
      </c>
      <c r="L27" s="14">
        <v>1909</v>
      </c>
      <c r="M27" s="14">
        <v>1767</v>
      </c>
      <c r="N27" s="14">
        <v>2042</v>
      </c>
      <c r="O27" s="14">
        <v>1669</v>
      </c>
      <c r="P27" s="14">
        <v>2000</v>
      </c>
      <c r="Q27" s="14">
        <v>1792</v>
      </c>
      <c r="R27" s="14">
        <v>1566</v>
      </c>
      <c r="S27" s="14">
        <f t="shared" si="2"/>
        <v>1877</v>
      </c>
      <c r="T27" s="14">
        <f t="shared" si="3"/>
        <v>1821</v>
      </c>
    </row>
    <row r="28" spans="1:20" ht="14.25" customHeight="1">
      <c r="A28" s="7" t="s">
        <v>48</v>
      </c>
      <c r="B28" s="14">
        <v>1472</v>
      </c>
      <c r="C28" s="14">
        <v>1423</v>
      </c>
      <c r="D28" s="14">
        <v>1457</v>
      </c>
      <c r="E28" s="14">
        <v>1583</v>
      </c>
      <c r="F28" s="14">
        <v>1664</v>
      </c>
      <c r="G28" s="14">
        <v>1436</v>
      </c>
      <c r="H28" s="14">
        <v>1334</v>
      </c>
      <c r="I28" s="14">
        <f t="shared" si="0"/>
        <v>1520</v>
      </c>
      <c r="J28" s="14">
        <f t="shared" si="1"/>
        <v>1481</v>
      </c>
      <c r="K28" s="7" t="s">
        <v>48</v>
      </c>
      <c r="L28" s="14">
        <v>2069</v>
      </c>
      <c r="M28" s="14">
        <v>2097</v>
      </c>
      <c r="N28" s="14">
        <v>2026</v>
      </c>
      <c r="O28" s="14">
        <v>2076</v>
      </c>
      <c r="P28" s="14">
        <v>1971</v>
      </c>
      <c r="Q28" s="14">
        <v>1700</v>
      </c>
      <c r="R28" s="14">
        <v>1613</v>
      </c>
      <c r="S28" s="14">
        <f t="shared" si="2"/>
        <v>2048</v>
      </c>
      <c r="T28" s="14">
        <f t="shared" si="3"/>
        <v>1936</v>
      </c>
    </row>
    <row r="29" spans="1:20" ht="14.25" customHeight="1">
      <c r="A29" s="7" t="s">
        <v>49</v>
      </c>
      <c r="B29" s="14">
        <v>1381</v>
      </c>
      <c r="C29" s="14">
        <v>1340</v>
      </c>
      <c r="D29" s="14">
        <v>1523</v>
      </c>
      <c r="E29" s="14">
        <v>1558</v>
      </c>
      <c r="F29" s="14">
        <v>1701</v>
      </c>
      <c r="G29" s="14">
        <v>1387</v>
      </c>
      <c r="H29" s="14">
        <v>1124</v>
      </c>
      <c r="I29" s="14">
        <f t="shared" si="0"/>
        <v>1501</v>
      </c>
      <c r="J29" s="14">
        <f t="shared" si="1"/>
        <v>1431</v>
      </c>
      <c r="K29" s="7" t="s">
        <v>49</v>
      </c>
      <c r="L29" s="14">
        <v>1750</v>
      </c>
      <c r="M29" s="14">
        <v>1796</v>
      </c>
      <c r="N29" s="14">
        <v>1890</v>
      </c>
      <c r="O29" s="14">
        <v>1935</v>
      </c>
      <c r="P29" s="14">
        <v>1937</v>
      </c>
      <c r="Q29" s="14">
        <v>1660</v>
      </c>
      <c r="R29" s="14">
        <v>1284</v>
      </c>
      <c r="S29" s="14">
        <f t="shared" si="2"/>
        <v>1862</v>
      </c>
      <c r="T29" s="14">
        <f t="shared" si="3"/>
        <v>1750</v>
      </c>
    </row>
    <row r="30" spans="1:20" ht="14.25" customHeight="1">
      <c r="A30" s="8" t="s">
        <v>50</v>
      </c>
      <c r="B30" s="15">
        <v>1063</v>
      </c>
      <c r="C30" s="15">
        <v>1033</v>
      </c>
      <c r="D30" s="15">
        <v>1187</v>
      </c>
      <c r="E30" s="15">
        <v>1196</v>
      </c>
      <c r="F30" s="15">
        <v>1275</v>
      </c>
      <c r="G30" s="15">
        <v>1122</v>
      </c>
      <c r="H30" s="15">
        <v>1001</v>
      </c>
      <c r="I30" s="15">
        <f t="shared" si="0"/>
        <v>1151</v>
      </c>
      <c r="J30" s="15">
        <f t="shared" si="1"/>
        <v>1125</v>
      </c>
      <c r="K30" s="8" t="s">
        <v>50</v>
      </c>
      <c r="L30" s="15">
        <v>1334</v>
      </c>
      <c r="M30" s="15">
        <v>1297</v>
      </c>
      <c r="N30" s="15">
        <v>1486</v>
      </c>
      <c r="O30" s="15">
        <v>1721</v>
      </c>
      <c r="P30" s="15">
        <v>1660</v>
      </c>
      <c r="Q30" s="15">
        <v>1426</v>
      </c>
      <c r="R30" s="15">
        <v>1175</v>
      </c>
      <c r="S30" s="15">
        <f t="shared" si="2"/>
        <v>1500</v>
      </c>
      <c r="T30" s="15">
        <f t="shared" si="3"/>
        <v>1443</v>
      </c>
    </row>
    <row r="31" spans="1:20" ht="14.25" customHeight="1">
      <c r="A31" s="6" t="s">
        <v>51</v>
      </c>
      <c r="B31" s="13">
        <f t="shared" ref="B31:J31" si="4">SUM(B7:B30)</f>
        <v>34727</v>
      </c>
      <c r="C31" s="13">
        <f t="shared" si="4"/>
        <v>35160</v>
      </c>
      <c r="D31" s="13">
        <f t="shared" si="4"/>
        <v>35391</v>
      </c>
      <c r="E31" s="13">
        <f t="shared" si="4"/>
        <v>35020</v>
      </c>
      <c r="F31" s="13">
        <f t="shared" si="4"/>
        <v>36399</v>
      </c>
      <c r="G31" s="13">
        <f t="shared" si="4"/>
        <v>33326</v>
      </c>
      <c r="H31" s="13">
        <f t="shared" si="4"/>
        <v>27384</v>
      </c>
      <c r="I31" s="13">
        <f t="shared" si="4"/>
        <v>35341</v>
      </c>
      <c r="J31" s="13">
        <f t="shared" si="4"/>
        <v>33916</v>
      </c>
      <c r="K31" s="6" t="s">
        <v>51</v>
      </c>
      <c r="L31" s="13">
        <f t="shared" ref="L31:T31" si="5">SUM(L7:L30)</f>
        <v>40696</v>
      </c>
      <c r="M31" s="13">
        <f t="shared" si="5"/>
        <v>41803</v>
      </c>
      <c r="N31" s="13">
        <f t="shared" si="5"/>
        <v>42406</v>
      </c>
      <c r="O31" s="13">
        <f t="shared" si="5"/>
        <v>40930</v>
      </c>
      <c r="P31" s="13">
        <f t="shared" si="5"/>
        <v>44068</v>
      </c>
      <c r="Q31" s="13">
        <f t="shared" si="5"/>
        <v>39534</v>
      </c>
      <c r="R31" s="13">
        <f t="shared" si="5"/>
        <v>31063</v>
      </c>
      <c r="S31" s="13">
        <f t="shared" si="5"/>
        <v>41982</v>
      </c>
      <c r="T31" s="13">
        <f t="shared" si="5"/>
        <v>40071</v>
      </c>
    </row>
    <row r="32" spans="1:20" ht="14.25" customHeight="1">
      <c r="A32" s="8" t="s">
        <v>52</v>
      </c>
      <c r="B32" s="15">
        <f t="shared" ref="B32:J32" si="6">ROUND(AVERAGE(B7:B30),0)</f>
        <v>1447</v>
      </c>
      <c r="C32" s="15">
        <f t="shared" si="6"/>
        <v>1465</v>
      </c>
      <c r="D32" s="15">
        <f t="shared" si="6"/>
        <v>1475</v>
      </c>
      <c r="E32" s="15">
        <f t="shared" si="6"/>
        <v>1459</v>
      </c>
      <c r="F32" s="15">
        <f t="shared" si="6"/>
        <v>1517</v>
      </c>
      <c r="G32" s="15">
        <f t="shared" si="6"/>
        <v>1389</v>
      </c>
      <c r="H32" s="15">
        <f t="shared" si="6"/>
        <v>1141</v>
      </c>
      <c r="I32" s="15">
        <f t="shared" si="6"/>
        <v>1473</v>
      </c>
      <c r="J32" s="15">
        <f t="shared" si="6"/>
        <v>1413</v>
      </c>
      <c r="K32" s="8" t="s">
        <v>52</v>
      </c>
      <c r="L32" s="15">
        <f t="shared" ref="L32:T32" si="7">ROUND(AVERAGE(L7:L30),0)</f>
        <v>1696</v>
      </c>
      <c r="M32" s="15">
        <f t="shared" si="7"/>
        <v>1742</v>
      </c>
      <c r="N32" s="15">
        <f t="shared" si="7"/>
        <v>1767</v>
      </c>
      <c r="O32" s="15">
        <f t="shared" si="7"/>
        <v>1705</v>
      </c>
      <c r="P32" s="15">
        <f t="shared" si="7"/>
        <v>1836</v>
      </c>
      <c r="Q32" s="15">
        <f t="shared" si="7"/>
        <v>1647</v>
      </c>
      <c r="R32" s="15">
        <f t="shared" si="7"/>
        <v>1294</v>
      </c>
      <c r="S32" s="15">
        <f t="shared" si="7"/>
        <v>1749</v>
      </c>
      <c r="T32" s="15">
        <f t="shared" si="7"/>
        <v>1670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A18</f>
        <v>11~12시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K22</f>
        <v>15~16시</v>
      </c>
      <c r="M33" s="6" t="str">
        <f>K24</f>
        <v>17~18시</v>
      </c>
      <c r="N33" s="6" t="str">
        <f>K24</f>
        <v>17~18시</v>
      </c>
      <c r="O33" s="6" t="str">
        <f>K23</f>
        <v>16~17시</v>
      </c>
      <c r="P33" s="6" t="str">
        <f>K25</f>
        <v>18~19시</v>
      </c>
      <c r="Q33" s="6" t="str">
        <f>K20</f>
        <v>13~14시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2365</v>
      </c>
      <c r="C34" s="14">
        <f t="shared" si="8"/>
        <v>2301</v>
      </c>
      <c r="D34" s="14">
        <f t="shared" si="8"/>
        <v>2329</v>
      </c>
      <c r="E34" s="14">
        <f t="shared" si="8"/>
        <v>2323</v>
      </c>
      <c r="F34" s="14">
        <f t="shared" si="8"/>
        <v>2378</v>
      </c>
      <c r="G34" s="14">
        <f t="shared" si="8"/>
        <v>2128</v>
      </c>
      <c r="H34" s="14">
        <f t="shared" si="8"/>
        <v>1779</v>
      </c>
      <c r="I34" s="14">
        <f t="shared" si="8"/>
        <v>2339</v>
      </c>
      <c r="J34" s="14">
        <f t="shared" si="8"/>
        <v>2088</v>
      </c>
      <c r="K34" s="7" t="s">
        <v>54</v>
      </c>
      <c r="L34" s="14">
        <f t="shared" ref="L34:T34" si="9">MAX(L7:L30)</f>
        <v>2392</v>
      </c>
      <c r="M34" s="14">
        <f t="shared" si="9"/>
        <v>2481</v>
      </c>
      <c r="N34" s="14">
        <f t="shared" si="9"/>
        <v>2414</v>
      </c>
      <c r="O34" s="14">
        <f t="shared" si="9"/>
        <v>2339</v>
      </c>
      <c r="P34" s="14">
        <f t="shared" si="9"/>
        <v>2525</v>
      </c>
      <c r="Q34" s="14">
        <f t="shared" si="9"/>
        <v>2303</v>
      </c>
      <c r="R34" s="14">
        <f t="shared" si="9"/>
        <v>2081</v>
      </c>
      <c r="S34" s="14">
        <f t="shared" si="9"/>
        <v>2394</v>
      </c>
      <c r="T34" s="14">
        <f t="shared" si="9"/>
        <v>2336</v>
      </c>
    </row>
    <row r="35" spans="1:20" ht="14.25" customHeight="1">
      <c r="A35" s="8" t="s">
        <v>55</v>
      </c>
      <c r="B35" s="11">
        <f t="shared" ref="B35:J35" si="10">ROUND(B34/B31%,2)</f>
        <v>6.81</v>
      </c>
      <c r="C35" s="11">
        <f t="shared" si="10"/>
        <v>6.54</v>
      </c>
      <c r="D35" s="11">
        <f t="shared" si="10"/>
        <v>6.58</v>
      </c>
      <c r="E35" s="11">
        <f t="shared" si="10"/>
        <v>6.63</v>
      </c>
      <c r="F35" s="11">
        <f t="shared" si="10"/>
        <v>6.53</v>
      </c>
      <c r="G35" s="11">
        <f t="shared" si="10"/>
        <v>6.39</v>
      </c>
      <c r="H35" s="11">
        <f t="shared" si="10"/>
        <v>6.5</v>
      </c>
      <c r="I35" s="11">
        <f t="shared" si="10"/>
        <v>6.62</v>
      </c>
      <c r="J35" s="11">
        <f t="shared" si="10"/>
        <v>6.16</v>
      </c>
      <c r="K35" s="8" t="s">
        <v>55</v>
      </c>
      <c r="L35" s="11">
        <f t="shared" ref="L35:T35" si="11">ROUND(L34/L31%,2)</f>
        <v>5.88</v>
      </c>
      <c r="M35" s="11">
        <f t="shared" si="11"/>
        <v>5.93</v>
      </c>
      <c r="N35" s="11">
        <f t="shared" si="11"/>
        <v>5.69</v>
      </c>
      <c r="O35" s="11">
        <f t="shared" si="11"/>
        <v>5.71</v>
      </c>
      <c r="P35" s="11">
        <f t="shared" si="11"/>
        <v>5.73</v>
      </c>
      <c r="Q35" s="11">
        <f t="shared" si="11"/>
        <v>5.83</v>
      </c>
      <c r="R35" s="11">
        <f t="shared" si="11"/>
        <v>6.7</v>
      </c>
      <c r="S35" s="11">
        <f t="shared" si="11"/>
        <v>5.7</v>
      </c>
      <c r="T35" s="11">
        <f t="shared" si="11"/>
        <v>5.83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78091</v>
      </c>
      <c r="D39" s="16">
        <v>37262</v>
      </c>
      <c r="E39" s="17">
        <v>40829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0.47699999999999998</v>
      </c>
      <c r="E40" s="19">
        <f>ROUND(E39/C39,3)</f>
        <v>0.52300000000000002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77323</v>
      </c>
      <c r="D41" s="16">
        <v>35341</v>
      </c>
      <c r="E41" s="17">
        <v>41982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0.45700000000000002</v>
      </c>
      <c r="E42" s="19">
        <f>ROUND(E41/C41,3)</f>
        <v>0.54300000000000004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-768</v>
      </c>
      <c r="D43" s="16">
        <f>D41-D39</f>
        <v>-1921</v>
      </c>
      <c r="E43" s="17">
        <f>E41-E39</f>
        <v>1153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-9.8346800527589606E-3</v>
      </c>
      <c r="D44" s="18">
        <f>(D41-D39)/D39</f>
        <v>-5.1553861843164621E-2</v>
      </c>
      <c r="E44" s="19">
        <f>(E41-E39)/E39</f>
        <v>2.8239731563349579E-2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&amp;C- 81 -</oddFooter>
    <firstFooter>&amp;C- 80 -</firstFooter>
  </headerFooter>
  <drawing r:id="rId2"/>
</worksheet>
</file>

<file path=xl/worksheets/sheet47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>
      <selection activeCell="E21" sqref="E21"/>
    </sheetView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247</v>
      </c>
      <c r="B1" s="2"/>
      <c r="C1" s="2"/>
      <c r="D1" s="2"/>
      <c r="E1" s="2"/>
      <c r="F1" s="2" t="s">
        <v>248</v>
      </c>
      <c r="G1" s="2"/>
      <c r="H1" s="2"/>
      <c r="I1" s="2"/>
      <c r="J1" s="2"/>
      <c r="K1" s="2" t="s">
        <v>250</v>
      </c>
      <c r="L1" s="2"/>
      <c r="M1" s="2"/>
      <c r="N1" s="2"/>
      <c r="O1" s="2"/>
      <c r="P1" s="2" t="s">
        <v>251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249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252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857</v>
      </c>
      <c r="C7" s="13">
        <v>983</v>
      </c>
      <c r="D7" s="13">
        <v>979</v>
      </c>
      <c r="E7" s="13">
        <v>1094</v>
      </c>
      <c r="F7" s="13">
        <v>1078</v>
      </c>
      <c r="G7" s="13">
        <v>1189</v>
      </c>
      <c r="H7" s="13">
        <v>1252</v>
      </c>
      <c r="I7" s="13">
        <f t="shared" ref="I7:I30" si="0">ROUND(AVERAGE(B7:F7),0)</f>
        <v>998</v>
      </c>
      <c r="J7" s="13">
        <f t="shared" ref="J7:J30" si="1">ROUND(AVERAGE(B7:H7),0)</f>
        <v>1062</v>
      </c>
      <c r="K7" s="6" t="s">
        <v>27</v>
      </c>
      <c r="L7" s="13">
        <v>999</v>
      </c>
      <c r="M7" s="13">
        <v>1218</v>
      </c>
      <c r="N7" s="13">
        <v>1346</v>
      </c>
      <c r="O7" s="13">
        <v>1413</v>
      </c>
      <c r="P7" s="13">
        <v>1467</v>
      </c>
      <c r="Q7" s="13">
        <v>1446</v>
      </c>
      <c r="R7" s="13">
        <v>1515</v>
      </c>
      <c r="S7" s="13">
        <f t="shared" ref="S7:S30" si="2">ROUND(AVERAGE(L7:P7),0)</f>
        <v>1289</v>
      </c>
      <c r="T7" s="13">
        <f t="shared" ref="T7:T30" si="3">ROUND(AVERAGE(L7:R7),0)</f>
        <v>1343</v>
      </c>
    </row>
    <row r="8" spans="1:20" ht="14.25" customHeight="1">
      <c r="A8" s="7" t="s">
        <v>28</v>
      </c>
      <c r="B8" s="14">
        <v>519</v>
      </c>
      <c r="C8" s="14">
        <v>726</v>
      </c>
      <c r="D8" s="14">
        <v>729</v>
      </c>
      <c r="E8" s="14">
        <v>742</v>
      </c>
      <c r="F8" s="14">
        <v>793</v>
      </c>
      <c r="G8" s="14">
        <v>904</v>
      </c>
      <c r="H8" s="14">
        <v>960</v>
      </c>
      <c r="I8" s="14">
        <f t="shared" si="0"/>
        <v>702</v>
      </c>
      <c r="J8" s="14">
        <f t="shared" si="1"/>
        <v>768</v>
      </c>
      <c r="K8" s="7" t="s">
        <v>28</v>
      </c>
      <c r="L8" s="14">
        <v>553</v>
      </c>
      <c r="M8" s="14">
        <v>854</v>
      </c>
      <c r="N8" s="14">
        <v>888</v>
      </c>
      <c r="O8" s="14">
        <v>1011</v>
      </c>
      <c r="P8" s="14">
        <v>1015</v>
      </c>
      <c r="Q8" s="14">
        <v>1257</v>
      </c>
      <c r="R8" s="14">
        <v>1037</v>
      </c>
      <c r="S8" s="14">
        <f t="shared" si="2"/>
        <v>864</v>
      </c>
      <c r="T8" s="14">
        <f t="shared" si="3"/>
        <v>945</v>
      </c>
    </row>
    <row r="9" spans="1:20" ht="14.25" customHeight="1">
      <c r="A9" s="7" t="s">
        <v>29</v>
      </c>
      <c r="B9" s="14">
        <v>425</v>
      </c>
      <c r="C9" s="14">
        <v>589</v>
      </c>
      <c r="D9" s="14">
        <v>582</v>
      </c>
      <c r="E9" s="14">
        <v>635</v>
      </c>
      <c r="F9" s="14">
        <v>681</v>
      </c>
      <c r="G9" s="14">
        <v>758</v>
      </c>
      <c r="H9" s="14">
        <v>726</v>
      </c>
      <c r="I9" s="14">
        <f t="shared" si="0"/>
        <v>582</v>
      </c>
      <c r="J9" s="14">
        <f t="shared" si="1"/>
        <v>628</v>
      </c>
      <c r="K9" s="7" t="s">
        <v>29</v>
      </c>
      <c r="L9" s="14">
        <v>404</v>
      </c>
      <c r="M9" s="14">
        <v>608</v>
      </c>
      <c r="N9" s="14">
        <v>643</v>
      </c>
      <c r="O9" s="14">
        <v>707</v>
      </c>
      <c r="P9" s="14">
        <v>711</v>
      </c>
      <c r="Q9" s="14">
        <v>910</v>
      </c>
      <c r="R9" s="14">
        <v>770</v>
      </c>
      <c r="S9" s="14">
        <f t="shared" si="2"/>
        <v>615</v>
      </c>
      <c r="T9" s="14">
        <f t="shared" si="3"/>
        <v>679</v>
      </c>
    </row>
    <row r="10" spans="1:20" ht="14.25" customHeight="1">
      <c r="A10" s="7" t="s">
        <v>30</v>
      </c>
      <c r="B10" s="14">
        <v>410</v>
      </c>
      <c r="C10" s="14">
        <v>584</v>
      </c>
      <c r="D10" s="14">
        <v>554</v>
      </c>
      <c r="E10" s="14">
        <v>636</v>
      </c>
      <c r="F10" s="14">
        <v>609</v>
      </c>
      <c r="G10" s="14">
        <v>757</v>
      </c>
      <c r="H10" s="14">
        <v>647</v>
      </c>
      <c r="I10" s="14">
        <f t="shared" si="0"/>
        <v>559</v>
      </c>
      <c r="J10" s="14">
        <f t="shared" si="1"/>
        <v>600</v>
      </c>
      <c r="K10" s="7" t="s">
        <v>30</v>
      </c>
      <c r="L10" s="14">
        <v>339</v>
      </c>
      <c r="M10" s="14">
        <v>539</v>
      </c>
      <c r="N10" s="14">
        <v>540</v>
      </c>
      <c r="O10" s="14">
        <v>580</v>
      </c>
      <c r="P10" s="14">
        <v>604</v>
      </c>
      <c r="Q10" s="14">
        <v>718</v>
      </c>
      <c r="R10" s="14">
        <v>677</v>
      </c>
      <c r="S10" s="14">
        <f t="shared" si="2"/>
        <v>520</v>
      </c>
      <c r="T10" s="14">
        <f t="shared" si="3"/>
        <v>571</v>
      </c>
    </row>
    <row r="11" spans="1:20" ht="14.25" customHeight="1">
      <c r="A11" s="7" t="s">
        <v>31</v>
      </c>
      <c r="B11" s="14">
        <v>580</v>
      </c>
      <c r="C11" s="14">
        <v>633</v>
      </c>
      <c r="D11" s="14">
        <v>607</v>
      </c>
      <c r="E11" s="14">
        <v>686</v>
      </c>
      <c r="F11" s="14">
        <v>672</v>
      </c>
      <c r="G11" s="14">
        <v>798</v>
      </c>
      <c r="H11" s="14">
        <v>689</v>
      </c>
      <c r="I11" s="14">
        <f t="shared" si="0"/>
        <v>636</v>
      </c>
      <c r="J11" s="14">
        <f t="shared" si="1"/>
        <v>666</v>
      </c>
      <c r="K11" s="7" t="s">
        <v>31</v>
      </c>
      <c r="L11" s="14">
        <v>324</v>
      </c>
      <c r="M11" s="14">
        <v>465</v>
      </c>
      <c r="N11" s="14">
        <v>457</v>
      </c>
      <c r="O11" s="14">
        <v>531</v>
      </c>
      <c r="P11" s="14">
        <v>478</v>
      </c>
      <c r="Q11" s="14">
        <v>654</v>
      </c>
      <c r="R11" s="14">
        <v>566</v>
      </c>
      <c r="S11" s="14">
        <f t="shared" si="2"/>
        <v>451</v>
      </c>
      <c r="T11" s="14">
        <f t="shared" si="3"/>
        <v>496</v>
      </c>
    </row>
    <row r="12" spans="1:20" ht="14.25" customHeight="1">
      <c r="A12" s="8" t="s">
        <v>32</v>
      </c>
      <c r="B12" s="15">
        <v>1341</v>
      </c>
      <c r="C12" s="15">
        <v>1207</v>
      </c>
      <c r="D12" s="15">
        <v>1147</v>
      </c>
      <c r="E12" s="15">
        <v>1163</v>
      </c>
      <c r="F12" s="15">
        <v>1205</v>
      </c>
      <c r="G12" s="15">
        <v>1117</v>
      </c>
      <c r="H12" s="15">
        <v>831</v>
      </c>
      <c r="I12" s="15">
        <f t="shared" si="0"/>
        <v>1213</v>
      </c>
      <c r="J12" s="15">
        <f t="shared" si="1"/>
        <v>1144</v>
      </c>
      <c r="K12" s="8" t="s">
        <v>32</v>
      </c>
      <c r="L12" s="15">
        <v>619</v>
      </c>
      <c r="M12" s="15">
        <v>659</v>
      </c>
      <c r="N12" s="15">
        <v>664</v>
      </c>
      <c r="O12" s="15">
        <v>733</v>
      </c>
      <c r="P12" s="15">
        <v>690</v>
      </c>
      <c r="Q12" s="15">
        <v>718</v>
      </c>
      <c r="R12" s="15">
        <v>559</v>
      </c>
      <c r="S12" s="15">
        <f t="shared" si="2"/>
        <v>673</v>
      </c>
      <c r="T12" s="15">
        <f t="shared" si="3"/>
        <v>663</v>
      </c>
    </row>
    <row r="13" spans="1:20" ht="14.25" customHeight="1">
      <c r="A13" s="6" t="s">
        <v>33</v>
      </c>
      <c r="B13" s="13">
        <v>2692</v>
      </c>
      <c r="C13" s="13">
        <v>2307</v>
      </c>
      <c r="D13" s="13">
        <v>2218</v>
      </c>
      <c r="E13" s="13">
        <v>2381</v>
      </c>
      <c r="F13" s="13">
        <v>2275</v>
      </c>
      <c r="G13" s="13">
        <v>1586</v>
      </c>
      <c r="H13" s="13">
        <v>1244</v>
      </c>
      <c r="I13" s="13">
        <f t="shared" si="0"/>
        <v>2375</v>
      </c>
      <c r="J13" s="13">
        <f t="shared" si="1"/>
        <v>2100</v>
      </c>
      <c r="K13" s="6" t="s">
        <v>33</v>
      </c>
      <c r="L13" s="13">
        <v>1142</v>
      </c>
      <c r="M13" s="13">
        <v>1130</v>
      </c>
      <c r="N13" s="13">
        <v>1158</v>
      </c>
      <c r="O13" s="13">
        <v>1115</v>
      </c>
      <c r="P13" s="13">
        <v>1151</v>
      </c>
      <c r="Q13" s="13">
        <v>1073</v>
      </c>
      <c r="R13" s="13">
        <v>747</v>
      </c>
      <c r="S13" s="13">
        <f t="shared" si="2"/>
        <v>1139</v>
      </c>
      <c r="T13" s="13">
        <f t="shared" si="3"/>
        <v>1074</v>
      </c>
    </row>
    <row r="14" spans="1:20" ht="14.25" customHeight="1">
      <c r="A14" s="7" t="s">
        <v>34</v>
      </c>
      <c r="B14" s="14">
        <v>3029</v>
      </c>
      <c r="C14" s="14">
        <v>3004</v>
      </c>
      <c r="D14" s="14">
        <v>2914</v>
      </c>
      <c r="E14" s="14">
        <v>3025</v>
      </c>
      <c r="F14" s="14">
        <v>3043</v>
      </c>
      <c r="G14" s="14">
        <v>2234</v>
      </c>
      <c r="H14" s="14">
        <v>1353</v>
      </c>
      <c r="I14" s="14">
        <f t="shared" si="0"/>
        <v>3003</v>
      </c>
      <c r="J14" s="14">
        <f t="shared" si="1"/>
        <v>2657</v>
      </c>
      <c r="K14" s="7" t="s">
        <v>34</v>
      </c>
      <c r="L14" s="14">
        <v>1319</v>
      </c>
      <c r="M14" s="14">
        <v>1417</v>
      </c>
      <c r="N14" s="14">
        <v>1306</v>
      </c>
      <c r="O14" s="14">
        <v>1278</v>
      </c>
      <c r="P14" s="14">
        <v>1413</v>
      </c>
      <c r="Q14" s="14">
        <v>1257</v>
      </c>
      <c r="R14" s="14">
        <v>838</v>
      </c>
      <c r="S14" s="14">
        <f t="shared" si="2"/>
        <v>1347</v>
      </c>
      <c r="T14" s="14">
        <f t="shared" si="3"/>
        <v>1261</v>
      </c>
    </row>
    <row r="15" spans="1:20" ht="14.25" customHeight="1">
      <c r="A15" s="7" t="s">
        <v>35</v>
      </c>
      <c r="B15" s="14">
        <v>2692</v>
      </c>
      <c r="C15" s="14">
        <v>2908</v>
      </c>
      <c r="D15" s="14">
        <v>2956</v>
      </c>
      <c r="E15" s="14">
        <v>3029</v>
      </c>
      <c r="F15" s="14">
        <v>3033</v>
      </c>
      <c r="G15" s="14">
        <v>2698</v>
      </c>
      <c r="H15" s="14">
        <v>1905</v>
      </c>
      <c r="I15" s="14">
        <f t="shared" si="0"/>
        <v>2924</v>
      </c>
      <c r="J15" s="14">
        <f t="shared" si="1"/>
        <v>2746</v>
      </c>
      <c r="K15" s="7" t="s">
        <v>35</v>
      </c>
      <c r="L15" s="14">
        <v>1687</v>
      </c>
      <c r="M15" s="14">
        <v>1750</v>
      </c>
      <c r="N15" s="14">
        <v>1703</v>
      </c>
      <c r="O15" s="14">
        <v>1835</v>
      </c>
      <c r="P15" s="14">
        <v>1773</v>
      </c>
      <c r="Q15" s="14">
        <v>1692</v>
      </c>
      <c r="R15" s="14">
        <v>1206</v>
      </c>
      <c r="S15" s="14">
        <f t="shared" si="2"/>
        <v>1750</v>
      </c>
      <c r="T15" s="14">
        <f t="shared" si="3"/>
        <v>1664</v>
      </c>
    </row>
    <row r="16" spans="1:20" ht="14.25" customHeight="1">
      <c r="A16" s="7" t="s">
        <v>36</v>
      </c>
      <c r="B16" s="14">
        <v>2554</v>
      </c>
      <c r="C16" s="14">
        <v>2570</v>
      </c>
      <c r="D16" s="14">
        <v>2673</v>
      </c>
      <c r="E16" s="14">
        <v>2554</v>
      </c>
      <c r="F16" s="14">
        <v>2518</v>
      </c>
      <c r="G16" s="14">
        <v>2736</v>
      </c>
      <c r="H16" s="14">
        <v>2147</v>
      </c>
      <c r="I16" s="14">
        <f t="shared" si="0"/>
        <v>2574</v>
      </c>
      <c r="J16" s="14">
        <f t="shared" si="1"/>
        <v>2536</v>
      </c>
      <c r="K16" s="7" t="s">
        <v>36</v>
      </c>
      <c r="L16" s="14">
        <v>1663</v>
      </c>
      <c r="M16" s="14">
        <v>1681</v>
      </c>
      <c r="N16" s="14">
        <v>1689</v>
      </c>
      <c r="O16" s="14">
        <v>1882</v>
      </c>
      <c r="P16" s="14">
        <v>1705</v>
      </c>
      <c r="Q16" s="14">
        <v>1856</v>
      </c>
      <c r="R16" s="14">
        <v>1422</v>
      </c>
      <c r="S16" s="14">
        <f t="shared" si="2"/>
        <v>1724</v>
      </c>
      <c r="T16" s="14">
        <f t="shared" si="3"/>
        <v>1700</v>
      </c>
    </row>
    <row r="17" spans="1:20" ht="14.25" customHeight="1">
      <c r="A17" s="7" t="s">
        <v>37</v>
      </c>
      <c r="B17" s="14">
        <v>2167</v>
      </c>
      <c r="C17" s="14">
        <v>2168</v>
      </c>
      <c r="D17" s="14">
        <v>2104</v>
      </c>
      <c r="E17" s="14">
        <v>2283</v>
      </c>
      <c r="F17" s="14">
        <v>2277</v>
      </c>
      <c r="G17" s="14">
        <v>2680</v>
      </c>
      <c r="H17" s="14">
        <v>2445</v>
      </c>
      <c r="I17" s="14">
        <f t="shared" si="0"/>
        <v>2200</v>
      </c>
      <c r="J17" s="14">
        <f t="shared" si="1"/>
        <v>2303</v>
      </c>
      <c r="K17" s="7" t="s">
        <v>37</v>
      </c>
      <c r="L17" s="14">
        <v>1597</v>
      </c>
      <c r="M17" s="14">
        <v>1571</v>
      </c>
      <c r="N17" s="14">
        <v>1684</v>
      </c>
      <c r="O17" s="14">
        <v>1695</v>
      </c>
      <c r="P17" s="14">
        <v>1700</v>
      </c>
      <c r="Q17" s="14">
        <v>1860</v>
      </c>
      <c r="R17" s="14">
        <v>1572</v>
      </c>
      <c r="S17" s="14">
        <f t="shared" si="2"/>
        <v>1649</v>
      </c>
      <c r="T17" s="14">
        <f t="shared" si="3"/>
        <v>1668</v>
      </c>
    </row>
    <row r="18" spans="1:20" ht="14.25" customHeight="1">
      <c r="A18" s="8" t="s">
        <v>38</v>
      </c>
      <c r="B18" s="15">
        <v>2029</v>
      </c>
      <c r="C18" s="15">
        <v>1963</v>
      </c>
      <c r="D18" s="15">
        <v>2014</v>
      </c>
      <c r="E18" s="15">
        <v>2071</v>
      </c>
      <c r="F18" s="15">
        <v>2071</v>
      </c>
      <c r="G18" s="15">
        <v>2662</v>
      </c>
      <c r="H18" s="15">
        <v>2407</v>
      </c>
      <c r="I18" s="15">
        <f t="shared" si="0"/>
        <v>2030</v>
      </c>
      <c r="J18" s="15">
        <f t="shared" si="1"/>
        <v>2174</v>
      </c>
      <c r="K18" s="8" t="s">
        <v>38</v>
      </c>
      <c r="L18" s="15">
        <v>1631</v>
      </c>
      <c r="M18" s="15">
        <v>1570</v>
      </c>
      <c r="N18" s="15">
        <v>1631</v>
      </c>
      <c r="O18" s="15">
        <v>1657</v>
      </c>
      <c r="P18" s="15">
        <v>1532</v>
      </c>
      <c r="Q18" s="15">
        <v>1845</v>
      </c>
      <c r="R18" s="15">
        <v>1547</v>
      </c>
      <c r="S18" s="15">
        <f t="shared" si="2"/>
        <v>1604</v>
      </c>
      <c r="T18" s="15">
        <f t="shared" si="3"/>
        <v>1630</v>
      </c>
    </row>
    <row r="19" spans="1:20" ht="14.25" customHeight="1">
      <c r="A19" s="6" t="s">
        <v>39</v>
      </c>
      <c r="B19" s="13">
        <v>1980</v>
      </c>
      <c r="C19" s="13">
        <v>1964</v>
      </c>
      <c r="D19" s="13">
        <v>1960</v>
      </c>
      <c r="E19" s="13">
        <v>1870</v>
      </c>
      <c r="F19" s="13">
        <v>1997</v>
      </c>
      <c r="G19" s="13">
        <v>2663</v>
      </c>
      <c r="H19" s="13">
        <v>2479</v>
      </c>
      <c r="I19" s="13">
        <f t="shared" si="0"/>
        <v>1954</v>
      </c>
      <c r="J19" s="13">
        <f t="shared" si="1"/>
        <v>2130</v>
      </c>
      <c r="K19" s="6" t="s">
        <v>39</v>
      </c>
      <c r="L19" s="13">
        <v>1606</v>
      </c>
      <c r="M19" s="13">
        <v>1596</v>
      </c>
      <c r="N19" s="13">
        <v>1578</v>
      </c>
      <c r="O19" s="13">
        <v>1665</v>
      </c>
      <c r="P19" s="13">
        <v>1641</v>
      </c>
      <c r="Q19" s="13">
        <v>2072</v>
      </c>
      <c r="R19" s="13">
        <v>1547</v>
      </c>
      <c r="S19" s="13">
        <f t="shared" si="2"/>
        <v>1617</v>
      </c>
      <c r="T19" s="13">
        <f t="shared" si="3"/>
        <v>1672</v>
      </c>
    </row>
    <row r="20" spans="1:20" ht="14.25" customHeight="1">
      <c r="A20" s="7" t="s">
        <v>40</v>
      </c>
      <c r="B20" s="14">
        <v>2182</v>
      </c>
      <c r="C20" s="14">
        <v>2100</v>
      </c>
      <c r="D20" s="14">
        <v>2102</v>
      </c>
      <c r="E20" s="14">
        <v>2094</v>
      </c>
      <c r="F20" s="14">
        <v>2108</v>
      </c>
      <c r="G20" s="14">
        <v>2580</v>
      </c>
      <c r="H20" s="14">
        <v>2547</v>
      </c>
      <c r="I20" s="14">
        <f t="shared" si="0"/>
        <v>2117</v>
      </c>
      <c r="J20" s="14">
        <f t="shared" si="1"/>
        <v>2245</v>
      </c>
      <c r="K20" s="7" t="s">
        <v>40</v>
      </c>
      <c r="L20" s="14">
        <v>1580</v>
      </c>
      <c r="M20" s="14">
        <v>1745</v>
      </c>
      <c r="N20" s="14">
        <v>1586</v>
      </c>
      <c r="O20" s="14">
        <v>1586</v>
      </c>
      <c r="P20" s="14">
        <v>1645</v>
      </c>
      <c r="Q20" s="14">
        <v>2026</v>
      </c>
      <c r="R20" s="14">
        <v>1854</v>
      </c>
      <c r="S20" s="14">
        <f t="shared" si="2"/>
        <v>1628</v>
      </c>
      <c r="T20" s="14">
        <f t="shared" si="3"/>
        <v>1717</v>
      </c>
    </row>
    <row r="21" spans="1:20" ht="14.25" customHeight="1">
      <c r="A21" s="7" t="s">
        <v>41</v>
      </c>
      <c r="B21" s="14">
        <v>2135</v>
      </c>
      <c r="C21" s="14">
        <v>2002</v>
      </c>
      <c r="D21" s="14">
        <v>2142</v>
      </c>
      <c r="E21" s="14">
        <v>1784</v>
      </c>
      <c r="F21" s="14">
        <v>2226</v>
      </c>
      <c r="G21" s="14">
        <v>2606</v>
      </c>
      <c r="H21" s="14">
        <v>2506</v>
      </c>
      <c r="I21" s="14">
        <f t="shared" si="0"/>
        <v>2058</v>
      </c>
      <c r="J21" s="14">
        <f t="shared" si="1"/>
        <v>2200</v>
      </c>
      <c r="K21" s="7" t="s">
        <v>41</v>
      </c>
      <c r="L21" s="14">
        <v>1755</v>
      </c>
      <c r="M21" s="14">
        <v>1710</v>
      </c>
      <c r="N21" s="14">
        <v>1729</v>
      </c>
      <c r="O21" s="14">
        <v>1481</v>
      </c>
      <c r="P21" s="14">
        <v>1714</v>
      </c>
      <c r="Q21" s="14">
        <v>2065</v>
      </c>
      <c r="R21" s="14">
        <v>1938</v>
      </c>
      <c r="S21" s="14">
        <f t="shared" si="2"/>
        <v>1678</v>
      </c>
      <c r="T21" s="14">
        <f t="shared" si="3"/>
        <v>1770</v>
      </c>
    </row>
    <row r="22" spans="1:20" ht="14.25" customHeight="1">
      <c r="A22" s="7" t="s">
        <v>42</v>
      </c>
      <c r="B22" s="14">
        <v>2197</v>
      </c>
      <c r="C22" s="14">
        <v>2148</v>
      </c>
      <c r="D22" s="14">
        <v>2228</v>
      </c>
      <c r="E22" s="14">
        <v>2188</v>
      </c>
      <c r="F22" s="14">
        <v>2255</v>
      </c>
      <c r="G22" s="14">
        <v>2572</v>
      </c>
      <c r="H22" s="14">
        <v>2546</v>
      </c>
      <c r="I22" s="14">
        <f t="shared" si="0"/>
        <v>2203</v>
      </c>
      <c r="J22" s="14">
        <f t="shared" si="1"/>
        <v>2305</v>
      </c>
      <c r="K22" s="7" t="s">
        <v>42</v>
      </c>
      <c r="L22" s="14">
        <v>1816</v>
      </c>
      <c r="M22" s="14">
        <v>1805</v>
      </c>
      <c r="N22" s="14">
        <v>1899</v>
      </c>
      <c r="O22" s="14">
        <v>1811</v>
      </c>
      <c r="P22" s="14">
        <v>1949</v>
      </c>
      <c r="Q22" s="14">
        <v>2193</v>
      </c>
      <c r="R22" s="14">
        <v>2063</v>
      </c>
      <c r="S22" s="14">
        <f t="shared" si="2"/>
        <v>1856</v>
      </c>
      <c r="T22" s="14">
        <f t="shared" si="3"/>
        <v>1934</v>
      </c>
    </row>
    <row r="23" spans="1:20" ht="14.25" customHeight="1">
      <c r="A23" s="7" t="s">
        <v>43</v>
      </c>
      <c r="B23" s="14">
        <v>2193</v>
      </c>
      <c r="C23" s="14">
        <v>2230</v>
      </c>
      <c r="D23" s="14">
        <v>2272</v>
      </c>
      <c r="E23" s="14">
        <v>2313</v>
      </c>
      <c r="F23" s="14">
        <v>2331</v>
      </c>
      <c r="G23" s="14">
        <v>2588</v>
      </c>
      <c r="H23" s="14">
        <v>2453</v>
      </c>
      <c r="I23" s="14">
        <f t="shared" si="0"/>
        <v>2268</v>
      </c>
      <c r="J23" s="14">
        <f t="shared" si="1"/>
        <v>2340</v>
      </c>
      <c r="K23" s="7" t="s">
        <v>43</v>
      </c>
      <c r="L23" s="14">
        <v>1931</v>
      </c>
      <c r="M23" s="14">
        <v>1860</v>
      </c>
      <c r="N23" s="14">
        <v>1975</v>
      </c>
      <c r="O23" s="14">
        <v>1884</v>
      </c>
      <c r="P23" s="14">
        <v>1918</v>
      </c>
      <c r="Q23" s="14">
        <v>2105</v>
      </c>
      <c r="R23" s="14">
        <v>2165</v>
      </c>
      <c r="S23" s="14">
        <f t="shared" si="2"/>
        <v>1914</v>
      </c>
      <c r="T23" s="14">
        <f t="shared" si="3"/>
        <v>1977</v>
      </c>
    </row>
    <row r="24" spans="1:20" ht="14.25" customHeight="1">
      <c r="A24" s="8" t="s">
        <v>44</v>
      </c>
      <c r="B24" s="15">
        <v>2154</v>
      </c>
      <c r="C24" s="15">
        <v>2063</v>
      </c>
      <c r="D24" s="15">
        <v>2231</v>
      </c>
      <c r="E24" s="15">
        <v>2225</v>
      </c>
      <c r="F24" s="15">
        <v>2346</v>
      </c>
      <c r="G24" s="15">
        <v>2484</v>
      </c>
      <c r="H24" s="15">
        <v>2293</v>
      </c>
      <c r="I24" s="15">
        <f t="shared" si="0"/>
        <v>2204</v>
      </c>
      <c r="J24" s="15">
        <f t="shared" si="1"/>
        <v>2257</v>
      </c>
      <c r="K24" s="8" t="s">
        <v>44</v>
      </c>
      <c r="L24" s="15">
        <v>2106</v>
      </c>
      <c r="M24" s="15">
        <v>2111</v>
      </c>
      <c r="N24" s="15">
        <v>2080</v>
      </c>
      <c r="O24" s="15">
        <v>2035</v>
      </c>
      <c r="P24" s="15">
        <v>2165</v>
      </c>
      <c r="Q24" s="15">
        <v>2134</v>
      </c>
      <c r="R24" s="15">
        <v>2439</v>
      </c>
      <c r="S24" s="15">
        <f t="shared" si="2"/>
        <v>2099</v>
      </c>
      <c r="T24" s="15">
        <f t="shared" si="3"/>
        <v>2153</v>
      </c>
    </row>
    <row r="25" spans="1:20" ht="14.25" customHeight="1">
      <c r="A25" s="6" t="s">
        <v>45</v>
      </c>
      <c r="B25" s="13">
        <v>2270</v>
      </c>
      <c r="C25" s="13">
        <v>2184</v>
      </c>
      <c r="D25" s="13">
        <v>2197</v>
      </c>
      <c r="E25" s="13">
        <v>2256</v>
      </c>
      <c r="F25" s="13">
        <v>2210</v>
      </c>
      <c r="G25" s="13">
        <v>2239</v>
      </c>
      <c r="H25" s="13">
        <v>2066</v>
      </c>
      <c r="I25" s="13">
        <f t="shared" si="0"/>
        <v>2223</v>
      </c>
      <c r="J25" s="13">
        <f t="shared" si="1"/>
        <v>2203</v>
      </c>
      <c r="K25" s="6" t="s">
        <v>45</v>
      </c>
      <c r="L25" s="13">
        <v>2579</v>
      </c>
      <c r="M25" s="13">
        <v>2288</v>
      </c>
      <c r="N25" s="13">
        <v>2114</v>
      </c>
      <c r="O25" s="13">
        <v>2327</v>
      </c>
      <c r="P25" s="13">
        <v>2268</v>
      </c>
      <c r="Q25" s="13">
        <v>2129</v>
      </c>
      <c r="R25" s="13">
        <v>2315</v>
      </c>
      <c r="S25" s="13">
        <f t="shared" si="2"/>
        <v>2315</v>
      </c>
      <c r="T25" s="13">
        <f t="shared" si="3"/>
        <v>2289</v>
      </c>
    </row>
    <row r="26" spans="1:20" ht="14.25" customHeight="1">
      <c r="A26" s="7" t="s">
        <v>46</v>
      </c>
      <c r="B26" s="14">
        <v>1753</v>
      </c>
      <c r="C26" s="14">
        <v>1718</v>
      </c>
      <c r="D26" s="14">
        <v>1874</v>
      </c>
      <c r="E26" s="14">
        <v>1826</v>
      </c>
      <c r="F26" s="14">
        <v>1851</v>
      </c>
      <c r="G26" s="14">
        <v>1840</v>
      </c>
      <c r="H26" s="14">
        <v>1925</v>
      </c>
      <c r="I26" s="14">
        <f t="shared" si="0"/>
        <v>1804</v>
      </c>
      <c r="J26" s="14">
        <f t="shared" si="1"/>
        <v>1827</v>
      </c>
      <c r="K26" s="7" t="s">
        <v>46</v>
      </c>
      <c r="L26" s="14">
        <v>2659</v>
      </c>
      <c r="M26" s="14">
        <v>2184</v>
      </c>
      <c r="N26" s="14">
        <v>2005</v>
      </c>
      <c r="O26" s="14">
        <v>2563</v>
      </c>
      <c r="P26" s="14">
        <v>2367</v>
      </c>
      <c r="Q26" s="14">
        <v>2133</v>
      </c>
      <c r="R26" s="14">
        <v>2315</v>
      </c>
      <c r="S26" s="14">
        <f t="shared" si="2"/>
        <v>2356</v>
      </c>
      <c r="T26" s="14">
        <f t="shared" si="3"/>
        <v>2318</v>
      </c>
    </row>
    <row r="27" spans="1:20" ht="14.25" customHeight="1">
      <c r="A27" s="7" t="s">
        <v>47</v>
      </c>
      <c r="B27" s="14">
        <v>1675</v>
      </c>
      <c r="C27" s="14">
        <v>1692</v>
      </c>
      <c r="D27" s="14">
        <v>1653</v>
      </c>
      <c r="E27" s="14">
        <v>1705</v>
      </c>
      <c r="F27" s="14">
        <v>1704</v>
      </c>
      <c r="G27" s="14">
        <v>1842</v>
      </c>
      <c r="H27" s="14">
        <v>2020</v>
      </c>
      <c r="I27" s="14">
        <f t="shared" si="0"/>
        <v>1686</v>
      </c>
      <c r="J27" s="14">
        <f t="shared" si="1"/>
        <v>1756</v>
      </c>
      <c r="K27" s="7" t="s">
        <v>47</v>
      </c>
      <c r="L27" s="14">
        <v>2402</v>
      </c>
      <c r="M27" s="14">
        <v>2259</v>
      </c>
      <c r="N27" s="14">
        <v>2377</v>
      </c>
      <c r="O27" s="14">
        <v>2418</v>
      </c>
      <c r="P27" s="14">
        <v>2417</v>
      </c>
      <c r="Q27" s="14">
        <v>2292</v>
      </c>
      <c r="R27" s="14">
        <v>2184</v>
      </c>
      <c r="S27" s="14">
        <f t="shared" si="2"/>
        <v>2375</v>
      </c>
      <c r="T27" s="14">
        <f t="shared" si="3"/>
        <v>2336</v>
      </c>
    </row>
    <row r="28" spans="1:20" ht="14.25" customHeight="1">
      <c r="A28" s="7" t="s">
        <v>48</v>
      </c>
      <c r="B28" s="14">
        <v>1664</v>
      </c>
      <c r="C28" s="14">
        <v>1730</v>
      </c>
      <c r="D28" s="14">
        <v>1700</v>
      </c>
      <c r="E28" s="14">
        <v>1722</v>
      </c>
      <c r="F28" s="14">
        <v>1750</v>
      </c>
      <c r="G28" s="14">
        <v>1983</v>
      </c>
      <c r="H28" s="14">
        <v>1895</v>
      </c>
      <c r="I28" s="14">
        <f t="shared" si="0"/>
        <v>1713</v>
      </c>
      <c r="J28" s="14">
        <f t="shared" si="1"/>
        <v>1778</v>
      </c>
      <c r="K28" s="7" t="s">
        <v>48</v>
      </c>
      <c r="L28" s="14">
        <v>2032</v>
      </c>
      <c r="M28" s="14">
        <v>2214</v>
      </c>
      <c r="N28" s="14">
        <v>2175</v>
      </c>
      <c r="O28" s="14">
        <v>2193</v>
      </c>
      <c r="P28" s="14">
        <v>2368</v>
      </c>
      <c r="Q28" s="14">
        <v>2229</v>
      </c>
      <c r="R28" s="14">
        <v>2075</v>
      </c>
      <c r="S28" s="14">
        <f t="shared" si="2"/>
        <v>2196</v>
      </c>
      <c r="T28" s="14">
        <f t="shared" si="3"/>
        <v>2184</v>
      </c>
    </row>
    <row r="29" spans="1:20" ht="14.25" customHeight="1">
      <c r="A29" s="7" t="s">
        <v>49</v>
      </c>
      <c r="B29" s="14">
        <v>1644</v>
      </c>
      <c r="C29" s="14">
        <v>1578</v>
      </c>
      <c r="D29" s="14">
        <v>1693</v>
      </c>
      <c r="E29" s="14">
        <v>1622</v>
      </c>
      <c r="F29" s="14">
        <v>1806</v>
      </c>
      <c r="G29" s="14">
        <v>1874</v>
      </c>
      <c r="H29" s="14">
        <v>1577</v>
      </c>
      <c r="I29" s="14">
        <f t="shared" si="0"/>
        <v>1669</v>
      </c>
      <c r="J29" s="14">
        <f t="shared" si="1"/>
        <v>1685</v>
      </c>
      <c r="K29" s="7" t="s">
        <v>49</v>
      </c>
      <c r="L29" s="14">
        <v>1984</v>
      </c>
      <c r="M29" s="14">
        <v>2027</v>
      </c>
      <c r="N29" s="14">
        <v>2134</v>
      </c>
      <c r="O29" s="14">
        <v>2208</v>
      </c>
      <c r="P29" s="14">
        <v>2284</v>
      </c>
      <c r="Q29" s="14">
        <v>2071</v>
      </c>
      <c r="R29" s="14">
        <v>1762</v>
      </c>
      <c r="S29" s="14">
        <f t="shared" si="2"/>
        <v>2127</v>
      </c>
      <c r="T29" s="14">
        <f t="shared" si="3"/>
        <v>2067</v>
      </c>
    </row>
    <row r="30" spans="1:20" ht="14.25" customHeight="1">
      <c r="A30" s="8" t="s">
        <v>50</v>
      </c>
      <c r="B30" s="15">
        <v>1266</v>
      </c>
      <c r="C30" s="15">
        <v>1246</v>
      </c>
      <c r="D30" s="15">
        <v>1311</v>
      </c>
      <c r="E30" s="15">
        <v>1373</v>
      </c>
      <c r="F30" s="15">
        <v>1522</v>
      </c>
      <c r="G30" s="15">
        <v>1547</v>
      </c>
      <c r="H30" s="15">
        <v>1201</v>
      </c>
      <c r="I30" s="15">
        <f t="shared" si="0"/>
        <v>1344</v>
      </c>
      <c r="J30" s="15">
        <f t="shared" si="1"/>
        <v>1352</v>
      </c>
      <c r="K30" s="8" t="s">
        <v>50</v>
      </c>
      <c r="L30" s="15">
        <v>1618</v>
      </c>
      <c r="M30" s="15">
        <v>1635</v>
      </c>
      <c r="N30" s="15">
        <v>1754</v>
      </c>
      <c r="O30" s="15">
        <v>1803</v>
      </c>
      <c r="P30" s="15">
        <v>1933</v>
      </c>
      <c r="Q30" s="15">
        <v>1827</v>
      </c>
      <c r="R30" s="15">
        <v>1418</v>
      </c>
      <c r="S30" s="15">
        <f t="shared" si="2"/>
        <v>1749</v>
      </c>
      <c r="T30" s="15">
        <f t="shared" si="3"/>
        <v>1713</v>
      </c>
    </row>
    <row r="31" spans="1:20" ht="14.25" customHeight="1">
      <c r="A31" s="6" t="s">
        <v>51</v>
      </c>
      <c r="B31" s="13">
        <f t="shared" ref="B31:J31" si="4">SUM(B7:B30)</f>
        <v>42408</v>
      </c>
      <c r="C31" s="13">
        <f t="shared" si="4"/>
        <v>42297</v>
      </c>
      <c r="D31" s="13">
        <f t="shared" si="4"/>
        <v>42840</v>
      </c>
      <c r="E31" s="13">
        <f t="shared" si="4"/>
        <v>43277</v>
      </c>
      <c r="F31" s="13">
        <f t="shared" si="4"/>
        <v>44361</v>
      </c>
      <c r="G31" s="13">
        <f t="shared" si="4"/>
        <v>46937</v>
      </c>
      <c r="H31" s="13">
        <f t="shared" si="4"/>
        <v>42114</v>
      </c>
      <c r="I31" s="13">
        <f t="shared" si="4"/>
        <v>43039</v>
      </c>
      <c r="J31" s="13">
        <f t="shared" si="4"/>
        <v>43462</v>
      </c>
      <c r="K31" s="6" t="s">
        <v>51</v>
      </c>
      <c r="L31" s="13">
        <f t="shared" ref="L31:T31" si="5">SUM(L7:L30)</f>
        <v>36345</v>
      </c>
      <c r="M31" s="13">
        <f t="shared" si="5"/>
        <v>36896</v>
      </c>
      <c r="N31" s="13">
        <f t="shared" si="5"/>
        <v>37115</v>
      </c>
      <c r="O31" s="13">
        <f t="shared" si="5"/>
        <v>38411</v>
      </c>
      <c r="P31" s="13">
        <f t="shared" si="5"/>
        <v>38908</v>
      </c>
      <c r="Q31" s="13">
        <f t="shared" si="5"/>
        <v>40562</v>
      </c>
      <c r="R31" s="13">
        <f t="shared" si="5"/>
        <v>36531</v>
      </c>
      <c r="S31" s="13">
        <f t="shared" si="5"/>
        <v>37535</v>
      </c>
      <c r="T31" s="13">
        <f t="shared" si="5"/>
        <v>37824</v>
      </c>
    </row>
    <row r="32" spans="1:20" ht="14.25" customHeight="1">
      <c r="A32" s="8" t="s">
        <v>52</v>
      </c>
      <c r="B32" s="15">
        <f t="shared" ref="B32:J32" si="6">ROUND(AVERAGE(B7:B30),0)</f>
        <v>1767</v>
      </c>
      <c r="C32" s="15">
        <f t="shared" si="6"/>
        <v>1762</v>
      </c>
      <c r="D32" s="15">
        <f t="shared" si="6"/>
        <v>1785</v>
      </c>
      <c r="E32" s="15">
        <f t="shared" si="6"/>
        <v>1803</v>
      </c>
      <c r="F32" s="15">
        <f t="shared" si="6"/>
        <v>1848</v>
      </c>
      <c r="G32" s="15">
        <f t="shared" si="6"/>
        <v>1956</v>
      </c>
      <c r="H32" s="15">
        <f t="shared" si="6"/>
        <v>1755</v>
      </c>
      <c r="I32" s="15">
        <f t="shared" si="6"/>
        <v>1793</v>
      </c>
      <c r="J32" s="15">
        <f t="shared" si="6"/>
        <v>1811</v>
      </c>
      <c r="K32" s="8" t="s">
        <v>52</v>
      </c>
      <c r="L32" s="15">
        <f t="shared" ref="L32:T32" si="7">ROUND(AVERAGE(L7:L30),0)</f>
        <v>1514</v>
      </c>
      <c r="M32" s="15">
        <f t="shared" si="7"/>
        <v>1537</v>
      </c>
      <c r="N32" s="15">
        <f t="shared" si="7"/>
        <v>1546</v>
      </c>
      <c r="O32" s="15">
        <f t="shared" si="7"/>
        <v>1600</v>
      </c>
      <c r="P32" s="15">
        <f t="shared" si="7"/>
        <v>1621</v>
      </c>
      <c r="Q32" s="15">
        <f t="shared" si="7"/>
        <v>1690</v>
      </c>
      <c r="R32" s="15">
        <f t="shared" si="7"/>
        <v>1522</v>
      </c>
      <c r="S32" s="15">
        <f t="shared" si="7"/>
        <v>1564</v>
      </c>
      <c r="T32" s="15">
        <f t="shared" si="7"/>
        <v>1576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A15</f>
        <v>08~09시</v>
      </c>
      <c r="E33" s="6" t="str">
        <f>A15</f>
        <v>08~09시</v>
      </c>
      <c r="F33" s="6" t="str">
        <f>A14</f>
        <v>07~08시</v>
      </c>
      <c r="G33" s="6" t="str">
        <f>A16</f>
        <v>09~10시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K26</f>
        <v>19~20시</v>
      </c>
      <c r="M33" s="6" t="str">
        <f>K25</f>
        <v>18~19시</v>
      </c>
      <c r="N33" s="6" t="str">
        <f>K27</f>
        <v>20~21시</v>
      </c>
      <c r="O33" s="6" t="str">
        <f>K26</f>
        <v>19~20시</v>
      </c>
      <c r="P33" s="6" t="str">
        <f>K27</f>
        <v>20~21시</v>
      </c>
      <c r="Q33" s="6" t="str">
        <f>K27</f>
        <v>20~21시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3029</v>
      </c>
      <c r="C34" s="14">
        <f t="shared" si="8"/>
        <v>3004</v>
      </c>
      <c r="D34" s="14">
        <f t="shared" si="8"/>
        <v>2956</v>
      </c>
      <c r="E34" s="14">
        <f t="shared" si="8"/>
        <v>3029</v>
      </c>
      <c r="F34" s="14">
        <f t="shared" si="8"/>
        <v>3043</v>
      </c>
      <c r="G34" s="14">
        <f t="shared" si="8"/>
        <v>2736</v>
      </c>
      <c r="H34" s="14">
        <f t="shared" si="8"/>
        <v>2547</v>
      </c>
      <c r="I34" s="14">
        <f t="shared" si="8"/>
        <v>3003</v>
      </c>
      <c r="J34" s="14">
        <f t="shared" si="8"/>
        <v>2746</v>
      </c>
      <c r="K34" s="7" t="s">
        <v>54</v>
      </c>
      <c r="L34" s="14">
        <f t="shared" ref="L34:T34" si="9">MAX(L7:L30)</f>
        <v>2659</v>
      </c>
      <c r="M34" s="14">
        <f t="shared" si="9"/>
        <v>2288</v>
      </c>
      <c r="N34" s="14">
        <f t="shared" si="9"/>
        <v>2377</v>
      </c>
      <c r="O34" s="14">
        <f t="shared" si="9"/>
        <v>2563</v>
      </c>
      <c r="P34" s="14">
        <f t="shared" si="9"/>
        <v>2417</v>
      </c>
      <c r="Q34" s="14">
        <f t="shared" si="9"/>
        <v>2292</v>
      </c>
      <c r="R34" s="14">
        <f t="shared" si="9"/>
        <v>2439</v>
      </c>
      <c r="S34" s="14">
        <f t="shared" si="9"/>
        <v>2375</v>
      </c>
      <c r="T34" s="14">
        <f t="shared" si="9"/>
        <v>2336</v>
      </c>
    </row>
    <row r="35" spans="1:20" ht="14.25" customHeight="1">
      <c r="A35" s="8" t="s">
        <v>55</v>
      </c>
      <c r="B35" s="11">
        <f t="shared" ref="B35:J35" si="10">ROUND(B34/B31%,2)</f>
        <v>7.14</v>
      </c>
      <c r="C35" s="11">
        <f t="shared" si="10"/>
        <v>7.1</v>
      </c>
      <c r="D35" s="11">
        <f t="shared" si="10"/>
        <v>6.9</v>
      </c>
      <c r="E35" s="11">
        <f t="shared" si="10"/>
        <v>7</v>
      </c>
      <c r="F35" s="11">
        <f t="shared" si="10"/>
        <v>6.86</v>
      </c>
      <c r="G35" s="11">
        <f t="shared" si="10"/>
        <v>5.83</v>
      </c>
      <c r="H35" s="11">
        <f t="shared" si="10"/>
        <v>6.05</v>
      </c>
      <c r="I35" s="11">
        <f t="shared" si="10"/>
        <v>6.98</v>
      </c>
      <c r="J35" s="11">
        <f t="shared" si="10"/>
        <v>6.32</v>
      </c>
      <c r="K35" s="8" t="s">
        <v>55</v>
      </c>
      <c r="L35" s="11">
        <f t="shared" ref="L35:T35" si="11">ROUND(L34/L31%,2)</f>
        <v>7.32</v>
      </c>
      <c r="M35" s="11">
        <f t="shared" si="11"/>
        <v>6.2</v>
      </c>
      <c r="N35" s="11">
        <f t="shared" si="11"/>
        <v>6.4</v>
      </c>
      <c r="O35" s="11">
        <f t="shared" si="11"/>
        <v>6.67</v>
      </c>
      <c r="P35" s="11">
        <f t="shared" si="11"/>
        <v>6.21</v>
      </c>
      <c r="Q35" s="11">
        <f t="shared" si="11"/>
        <v>5.65</v>
      </c>
      <c r="R35" s="11">
        <f t="shared" si="11"/>
        <v>6.68</v>
      </c>
      <c r="S35" s="11">
        <f t="shared" si="11"/>
        <v>6.33</v>
      </c>
      <c r="T35" s="11">
        <f t="shared" si="11"/>
        <v>6.18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78153</v>
      </c>
      <c r="D39" s="16">
        <v>42070</v>
      </c>
      <c r="E39" s="17">
        <v>36083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0.53800000000000003</v>
      </c>
      <c r="E40" s="19">
        <f>ROUND(E39/C39,3)</f>
        <v>0.46200000000000002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80574</v>
      </c>
      <c r="D41" s="16">
        <v>43039</v>
      </c>
      <c r="E41" s="17">
        <v>37535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0.53400000000000003</v>
      </c>
      <c r="E42" s="19">
        <f>ROUND(E41/C41,3)</f>
        <v>0.46600000000000003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2421</v>
      </c>
      <c r="D43" s="16">
        <f>D41-D39</f>
        <v>969</v>
      </c>
      <c r="E43" s="17">
        <f>E41-E39</f>
        <v>1452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3.0977697593182602E-2</v>
      </c>
      <c r="D44" s="18">
        <f>(D41-D39)/D39</f>
        <v>2.3033040171143333E-2</v>
      </c>
      <c r="E44" s="19">
        <f>(E41-E39)/E39</f>
        <v>4.0240556494748218E-2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&amp;C- 195 -</oddFooter>
    <firstFooter>&amp;C- 194 -</firstFooter>
  </headerFooter>
  <drawing r:id="rId2"/>
</worksheet>
</file>

<file path=xl/worksheets/sheet48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241</v>
      </c>
      <c r="B1" s="2"/>
      <c r="C1" s="2"/>
      <c r="D1" s="2"/>
      <c r="E1" s="2"/>
      <c r="F1" s="2" t="s">
        <v>242</v>
      </c>
      <c r="G1" s="2"/>
      <c r="H1" s="2"/>
      <c r="I1" s="2"/>
      <c r="J1" s="2"/>
      <c r="K1" s="2" t="s">
        <v>244</v>
      </c>
      <c r="L1" s="2"/>
      <c r="M1" s="2"/>
      <c r="N1" s="2"/>
      <c r="O1" s="2"/>
      <c r="P1" s="2" t="s">
        <v>93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243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245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78</v>
      </c>
      <c r="C7" s="13">
        <v>141</v>
      </c>
      <c r="D7" s="13">
        <v>127</v>
      </c>
      <c r="E7" s="13">
        <v>132</v>
      </c>
      <c r="F7" s="13">
        <v>161</v>
      </c>
      <c r="G7" s="13">
        <v>170</v>
      </c>
      <c r="H7" s="13">
        <v>146</v>
      </c>
      <c r="I7" s="13">
        <f t="shared" ref="I7:I30" si="0">ROUND(AVERAGE(B7:F7),0)</f>
        <v>128</v>
      </c>
      <c r="J7" s="13">
        <f t="shared" ref="J7:J30" si="1">ROUND(AVERAGE(B7:H7),0)</f>
        <v>136</v>
      </c>
      <c r="K7" s="6" t="s">
        <v>27</v>
      </c>
      <c r="L7" s="13">
        <v>63</v>
      </c>
      <c r="M7" s="13">
        <v>186</v>
      </c>
      <c r="N7" s="13">
        <v>206</v>
      </c>
      <c r="O7" s="13">
        <v>198</v>
      </c>
      <c r="P7" s="13">
        <v>214</v>
      </c>
      <c r="Q7" s="13">
        <v>213</v>
      </c>
      <c r="R7" s="13">
        <v>140</v>
      </c>
      <c r="S7" s="13">
        <f t="shared" ref="S7:S30" si="2">ROUND(AVERAGE(L7:P7),0)</f>
        <v>173</v>
      </c>
      <c r="T7" s="13">
        <f t="shared" ref="T7:T30" si="3">ROUND(AVERAGE(L7:R7),0)</f>
        <v>174</v>
      </c>
    </row>
    <row r="8" spans="1:20" ht="14.25" customHeight="1">
      <c r="A8" s="7" t="s">
        <v>28</v>
      </c>
      <c r="B8" s="14">
        <v>32</v>
      </c>
      <c r="C8" s="14">
        <v>87</v>
      </c>
      <c r="D8" s="14">
        <v>73</v>
      </c>
      <c r="E8" s="14">
        <v>77</v>
      </c>
      <c r="F8" s="14">
        <v>110</v>
      </c>
      <c r="G8" s="14">
        <v>122</v>
      </c>
      <c r="H8" s="14">
        <v>89</v>
      </c>
      <c r="I8" s="14">
        <f t="shared" si="0"/>
        <v>76</v>
      </c>
      <c r="J8" s="14">
        <f t="shared" si="1"/>
        <v>84</v>
      </c>
      <c r="K8" s="7" t="s">
        <v>28</v>
      </c>
      <c r="L8" s="14">
        <v>27</v>
      </c>
      <c r="M8" s="14">
        <v>102</v>
      </c>
      <c r="N8" s="14">
        <v>121</v>
      </c>
      <c r="O8" s="14">
        <v>105</v>
      </c>
      <c r="P8" s="14">
        <v>125</v>
      </c>
      <c r="Q8" s="14">
        <v>168</v>
      </c>
      <c r="R8" s="14">
        <v>84</v>
      </c>
      <c r="S8" s="14">
        <f t="shared" si="2"/>
        <v>96</v>
      </c>
      <c r="T8" s="14">
        <f t="shared" si="3"/>
        <v>105</v>
      </c>
    </row>
    <row r="9" spans="1:20" ht="14.25" customHeight="1">
      <c r="A9" s="7" t="s">
        <v>29</v>
      </c>
      <c r="B9" s="14">
        <v>10</v>
      </c>
      <c r="C9" s="14">
        <v>48</v>
      </c>
      <c r="D9" s="14">
        <v>34</v>
      </c>
      <c r="E9" s="14">
        <v>57</v>
      </c>
      <c r="F9" s="14">
        <v>56</v>
      </c>
      <c r="G9" s="14">
        <v>78</v>
      </c>
      <c r="H9" s="14">
        <v>40</v>
      </c>
      <c r="I9" s="14">
        <f t="shared" si="0"/>
        <v>41</v>
      </c>
      <c r="J9" s="14">
        <f t="shared" si="1"/>
        <v>46</v>
      </c>
      <c r="K9" s="7" t="s">
        <v>29</v>
      </c>
      <c r="L9" s="14">
        <v>8</v>
      </c>
      <c r="M9" s="14">
        <v>66</v>
      </c>
      <c r="N9" s="14">
        <v>46</v>
      </c>
      <c r="O9" s="14">
        <v>63</v>
      </c>
      <c r="P9" s="14">
        <v>75</v>
      </c>
      <c r="Q9" s="14">
        <v>108</v>
      </c>
      <c r="R9" s="14">
        <v>47</v>
      </c>
      <c r="S9" s="14">
        <f t="shared" si="2"/>
        <v>52</v>
      </c>
      <c r="T9" s="14">
        <f t="shared" si="3"/>
        <v>59</v>
      </c>
    </row>
    <row r="10" spans="1:20" ht="14.25" customHeight="1">
      <c r="A10" s="7" t="s">
        <v>30</v>
      </c>
      <c r="B10" s="14">
        <v>2</v>
      </c>
      <c r="C10" s="14">
        <v>35</v>
      </c>
      <c r="D10" s="14">
        <v>24</v>
      </c>
      <c r="E10" s="14">
        <v>26</v>
      </c>
      <c r="F10" s="14">
        <v>37</v>
      </c>
      <c r="G10" s="14">
        <v>58</v>
      </c>
      <c r="H10" s="14">
        <v>49</v>
      </c>
      <c r="I10" s="14">
        <f t="shared" si="0"/>
        <v>25</v>
      </c>
      <c r="J10" s="14">
        <f t="shared" si="1"/>
        <v>33</v>
      </c>
      <c r="K10" s="7" t="s">
        <v>30</v>
      </c>
      <c r="L10" s="14">
        <v>3</v>
      </c>
      <c r="M10" s="14">
        <v>35</v>
      </c>
      <c r="N10" s="14">
        <v>29</v>
      </c>
      <c r="O10" s="14">
        <v>36</v>
      </c>
      <c r="P10" s="14">
        <v>47</v>
      </c>
      <c r="Q10" s="14">
        <v>64</v>
      </c>
      <c r="R10" s="14">
        <v>40</v>
      </c>
      <c r="S10" s="14">
        <f t="shared" si="2"/>
        <v>30</v>
      </c>
      <c r="T10" s="14">
        <f t="shared" si="3"/>
        <v>36</v>
      </c>
    </row>
    <row r="11" spans="1:20" ht="14.25" customHeight="1">
      <c r="A11" s="7" t="s">
        <v>31</v>
      </c>
      <c r="B11" s="14">
        <v>4</v>
      </c>
      <c r="C11" s="14">
        <v>8</v>
      </c>
      <c r="D11" s="14">
        <v>29</v>
      </c>
      <c r="E11" s="14">
        <v>30</v>
      </c>
      <c r="F11" s="14">
        <v>25</v>
      </c>
      <c r="G11" s="14">
        <v>37</v>
      </c>
      <c r="H11" s="14">
        <v>34</v>
      </c>
      <c r="I11" s="14">
        <f t="shared" si="0"/>
        <v>19</v>
      </c>
      <c r="J11" s="14">
        <f t="shared" si="1"/>
        <v>24</v>
      </c>
      <c r="K11" s="7" t="s">
        <v>31</v>
      </c>
      <c r="L11" s="14">
        <v>5</v>
      </c>
      <c r="M11" s="14">
        <v>14</v>
      </c>
      <c r="N11" s="14">
        <v>31</v>
      </c>
      <c r="O11" s="14">
        <v>21</v>
      </c>
      <c r="P11" s="14">
        <v>36</v>
      </c>
      <c r="Q11" s="14">
        <v>34</v>
      </c>
      <c r="R11" s="14">
        <v>40</v>
      </c>
      <c r="S11" s="14">
        <f t="shared" si="2"/>
        <v>21</v>
      </c>
      <c r="T11" s="14">
        <f t="shared" si="3"/>
        <v>26</v>
      </c>
    </row>
    <row r="12" spans="1:20" ht="14.25" customHeight="1">
      <c r="A12" s="8" t="s">
        <v>32</v>
      </c>
      <c r="B12" s="15">
        <v>62</v>
      </c>
      <c r="C12" s="15">
        <v>0</v>
      </c>
      <c r="D12" s="15">
        <v>55</v>
      </c>
      <c r="E12" s="15">
        <v>66</v>
      </c>
      <c r="F12" s="15">
        <v>63</v>
      </c>
      <c r="G12" s="15">
        <v>66</v>
      </c>
      <c r="H12" s="15">
        <v>58</v>
      </c>
      <c r="I12" s="15">
        <f t="shared" si="0"/>
        <v>49</v>
      </c>
      <c r="J12" s="15">
        <f t="shared" si="1"/>
        <v>53</v>
      </c>
      <c r="K12" s="8" t="s">
        <v>32</v>
      </c>
      <c r="L12" s="15">
        <v>34</v>
      </c>
      <c r="M12" s="15">
        <v>1</v>
      </c>
      <c r="N12" s="15">
        <v>45</v>
      </c>
      <c r="O12" s="15">
        <v>44</v>
      </c>
      <c r="P12" s="15">
        <v>49</v>
      </c>
      <c r="Q12" s="15">
        <v>50</v>
      </c>
      <c r="R12" s="15">
        <v>43</v>
      </c>
      <c r="S12" s="15">
        <f t="shared" si="2"/>
        <v>35</v>
      </c>
      <c r="T12" s="15">
        <f t="shared" si="3"/>
        <v>38</v>
      </c>
    </row>
    <row r="13" spans="1:20" ht="14.25" customHeight="1">
      <c r="A13" s="6" t="s">
        <v>33</v>
      </c>
      <c r="B13" s="13">
        <v>239</v>
      </c>
      <c r="C13" s="13">
        <v>273</v>
      </c>
      <c r="D13" s="13">
        <v>132</v>
      </c>
      <c r="E13" s="13">
        <v>359</v>
      </c>
      <c r="F13" s="13">
        <v>351</v>
      </c>
      <c r="G13" s="13">
        <v>196</v>
      </c>
      <c r="H13" s="13">
        <v>112</v>
      </c>
      <c r="I13" s="13">
        <f t="shared" si="0"/>
        <v>271</v>
      </c>
      <c r="J13" s="13">
        <f t="shared" si="1"/>
        <v>237</v>
      </c>
      <c r="K13" s="6" t="s">
        <v>33</v>
      </c>
      <c r="L13" s="13">
        <v>143</v>
      </c>
      <c r="M13" s="13">
        <v>104</v>
      </c>
      <c r="N13" s="13">
        <v>86</v>
      </c>
      <c r="O13" s="13">
        <v>134</v>
      </c>
      <c r="P13" s="13">
        <v>146</v>
      </c>
      <c r="Q13" s="13">
        <v>120</v>
      </c>
      <c r="R13" s="13">
        <v>82</v>
      </c>
      <c r="S13" s="13">
        <f t="shared" si="2"/>
        <v>123</v>
      </c>
      <c r="T13" s="13">
        <f t="shared" si="3"/>
        <v>116</v>
      </c>
    </row>
    <row r="14" spans="1:20" ht="14.25" customHeight="1">
      <c r="A14" s="7" t="s">
        <v>34</v>
      </c>
      <c r="B14" s="14">
        <v>819</v>
      </c>
      <c r="C14" s="14">
        <v>940</v>
      </c>
      <c r="D14" s="14">
        <v>174</v>
      </c>
      <c r="E14" s="14">
        <v>1005</v>
      </c>
      <c r="F14" s="14">
        <v>1156</v>
      </c>
      <c r="G14" s="14">
        <v>351</v>
      </c>
      <c r="H14" s="14">
        <v>176</v>
      </c>
      <c r="I14" s="14">
        <f t="shared" si="0"/>
        <v>819</v>
      </c>
      <c r="J14" s="14">
        <f t="shared" si="1"/>
        <v>660</v>
      </c>
      <c r="K14" s="7" t="s">
        <v>34</v>
      </c>
      <c r="L14" s="14">
        <v>228</v>
      </c>
      <c r="M14" s="14">
        <v>315</v>
      </c>
      <c r="N14" s="14">
        <v>57</v>
      </c>
      <c r="O14" s="14">
        <v>342</v>
      </c>
      <c r="P14" s="14">
        <v>365</v>
      </c>
      <c r="Q14" s="14">
        <v>244</v>
      </c>
      <c r="R14" s="14">
        <v>98</v>
      </c>
      <c r="S14" s="14">
        <f t="shared" si="2"/>
        <v>261</v>
      </c>
      <c r="T14" s="14">
        <f t="shared" si="3"/>
        <v>236</v>
      </c>
    </row>
    <row r="15" spans="1:20" ht="14.25" customHeight="1">
      <c r="A15" s="7" t="s">
        <v>35</v>
      </c>
      <c r="B15" s="14">
        <v>1145</v>
      </c>
      <c r="C15" s="14">
        <v>1474</v>
      </c>
      <c r="D15" s="14">
        <v>1493</v>
      </c>
      <c r="E15" s="14">
        <v>1412</v>
      </c>
      <c r="F15" s="14">
        <v>967</v>
      </c>
      <c r="G15" s="14">
        <v>543</v>
      </c>
      <c r="H15" s="14">
        <v>245</v>
      </c>
      <c r="I15" s="14">
        <f t="shared" si="0"/>
        <v>1298</v>
      </c>
      <c r="J15" s="14">
        <f t="shared" si="1"/>
        <v>1040</v>
      </c>
      <c r="K15" s="7" t="s">
        <v>35</v>
      </c>
      <c r="L15" s="14">
        <v>431</v>
      </c>
      <c r="M15" s="14">
        <v>574</v>
      </c>
      <c r="N15" s="14">
        <v>543</v>
      </c>
      <c r="O15" s="14">
        <v>579</v>
      </c>
      <c r="P15" s="14">
        <v>395</v>
      </c>
      <c r="Q15" s="14">
        <v>354</v>
      </c>
      <c r="R15" s="14">
        <v>203</v>
      </c>
      <c r="S15" s="14">
        <f t="shared" si="2"/>
        <v>504</v>
      </c>
      <c r="T15" s="14">
        <f t="shared" si="3"/>
        <v>440</v>
      </c>
    </row>
    <row r="16" spans="1:20" ht="14.25" customHeight="1">
      <c r="A16" s="7" t="s">
        <v>36</v>
      </c>
      <c r="B16" s="14">
        <v>961</v>
      </c>
      <c r="C16" s="14">
        <v>1220</v>
      </c>
      <c r="D16" s="14">
        <v>1253</v>
      </c>
      <c r="E16" s="14">
        <v>1205</v>
      </c>
      <c r="F16" s="14">
        <v>1296</v>
      </c>
      <c r="G16" s="14">
        <v>699</v>
      </c>
      <c r="H16" s="14">
        <v>378</v>
      </c>
      <c r="I16" s="14">
        <f t="shared" si="0"/>
        <v>1187</v>
      </c>
      <c r="J16" s="14">
        <f t="shared" si="1"/>
        <v>1002</v>
      </c>
      <c r="K16" s="7" t="s">
        <v>36</v>
      </c>
      <c r="L16" s="14">
        <v>374</v>
      </c>
      <c r="M16" s="14">
        <v>521</v>
      </c>
      <c r="N16" s="14">
        <v>505</v>
      </c>
      <c r="O16" s="14">
        <v>535</v>
      </c>
      <c r="P16" s="14">
        <v>519</v>
      </c>
      <c r="Q16" s="14">
        <v>508</v>
      </c>
      <c r="R16" s="14">
        <v>350</v>
      </c>
      <c r="S16" s="14">
        <f t="shared" si="2"/>
        <v>491</v>
      </c>
      <c r="T16" s="14">
        <f t="shared" si="3"/>
        <v>473</v>
      </c>
    </row>
    <row r="17" spans="1:20" ht="14.25" customHeight="1">
      <c r="A17" s="7" t="s">
        <v>37</v>
      </c>
      <c r="B17" s="14">
        <v>1019</v>
      </c>
      <c r="C17" s="14">
        <v>1051</v>
      </c>
      <c r="D17" s="14">
        <v>1005</v>
      </c>
      <c r="E17" s="14">
        <v>1071</v>
      </c>
      <c r="F17" s="14">
        <v>914</v>
      </c>
      <c r="G17" s="14">
        <v>906</v>
      </c>
      <c r="H17" s="14">
        <v>545</v>
      </c>
      <c r="I17" s="14">
        <f t="shared" si="0"/>
        <v>1012</v>
      </c>
      <c r="J17" s="14">
        <f t="shared" si="1"/>
        <v>930</v>
      </c>
      <c r="K17" s="7" t="s">
        <v>37</v>
      </c>
      <c r="L17" s="14">
        <v>474</v>
      </c>
      <c r="M17" s="14">
        <v>565</v>
      </c>
      <c r="N17" s="14">
        <v>671</v>
      </c>
      <c r="O17" s="14">
        <v>558</v>
      </c>
      <c r="P17" s="14">
        <v>568</v>
      </c>
      <c r="Q17" s="14">
        <v>600</v>
      </c>
      <c r="R17" s="14">
        <v>540</v>
      </c>
      <c r="S17" s="14">
        <f t="shared" si="2"/>
        <v>567</v>
      </c>
      <c r="T17" s="14">
        <f t="shared" si="3"/>
        <v>568</v>
      </c>
    </row>
    <row r="18" spans="1:20" ht="14.25" customHeight="1">
      <c r="A18" s="8" t="s">
        <v>38</v>
      </c>
      <c r="B18" s="15">
        <v>555</v>
      </c>
      <c r="C18" s="15">
        <v>787</v>
      </c>
      <c r="D18" s="15">
        <v>737</v>
      </c>
      <c r="E18" s="15">
        <v>788</v>
      </c>
      <c r="F18" s="15">
        <v>795</v>
      </c>
      <c r="G18" s="15">
        <v>851</v>
      </c>
      <c r="H18" s="15">
        <v>651</v>
      </c>
      <c r="I18" s="15">
        <f t="shared" si="0"/>
        <v>732</v>
      </c>
      <c r="J18" s="15">
        <f t="shared" si="1"/>
        <v>738</v>
      </c>
      <c r="K18" s="8" t="s">
        <v>38</v>
      </c>
      <c r="L18" s="15">
        <v>371</v>
      </c>
      <c r="M18" s="15">
        <v>558</v>
      </c>
      <c r="N18" s="15">
        <v>726</v>
      </c>
      <c r="O18" s="15">
        <v>645</v>
      </c>
      <c r="P18" s="15">
        <v>601</v>
      </c>
      <c r="Q18" s="15">
        <v>643</v>
      </c>
      <c r="R18" s="15">
        <v>539</v>
      </c>
      <c r="S18" s="15">
        <f t="shared" si="2"/>
        <v>580</v>
      </c>
      <c r="T18" s="15">
        <f t="shared" si="3"/>
        <v>583</v>
      </c>
    </row>
    <row r="19" spans="1:20" ht="14.25" customHeight="1">
      <c r="A19" s="6" t="s">
        <v>39</v>
      </c>
      <c r="B19" s="13">
        <v>519</v>
      </c>
      <c r="C19" s="13">
        <v>617</v>
      </c>
      <c r="D19" s="13">
        <v>608</v>
      </c>
      <c r="E19" s="13">
        <v>631</v>
      </c>
      <c r="F19" s="13">
        <v>616</v>
      </c>
      <c r="G19" s="13">
        <v>845</v>
      </c>
      <c r="H19" s="13">
        <v>760</v>
      </c>
      <c r="I19" s="13">
        <f t="shared" si="0"/>
        <v>598</v>
      </c>
      <c r="J19" s="13">
        <f t="shared" si="1"/>
        <v>657</v>
      </c>
      <c r="K19" s="6" t="s">
        <v>39</v>
      </c>
      <c r="L19" s="13">
        <v>421</v>
      </c>
      <c r="M19" s="13">
        <v>450</v>
      </c>
      <c r="N19" s="13">
        <v>600</v>
      </c>
      <c r="O19" s="13">
        <v>477</v>
      </c>
      <c r="P19" s="13">
        <v>537</v>
      </c>
      <c r="Q19" s="13">
        <v>651</v>
      </c>
      <c r="R19" s="13">
        <v>467</v>
      </c>
      <c r="S19" s="13">
        <f t="shared" si="2"/>
        <v>497</v>
      </c>
      <c r="T19" s="13">
        <f t="shared" si="3"/>
        <v>515</v>
      </c>
    </row>
    <row r="20" spans="1:20" ht="14.25" customHeight="1">
      <c r="A20" s="7" t="s">
        <v>40</v>
      </c>
      <c r="B20" s="14">
        <v>731</v>
      </c>
      <c r="C20" s="14">
        <v>712</v>
      </c>
      <c r="D20" s="14">
        <v>424</v>
      </c>
      <c r="E20" s="14">
        <v>703</v>
      </c>
      <c r="F20" s="14">
        <v>786</v>
      </c>
      <c r="G20" s="14">
        <v>940</v>
      </c>
      <c r="H20" s="14">
        <v>753</v>
      </c>
      <c r="I20" s="14">
        <f t="shared" si="0"/>
        <v>671</v>
      </c>
      <c r="J20" s="14">
        <f t="shared" si="1"/>
        <v>721</v>
      </c>
      <c r="K20" s="7" t="s">
        <v>40</v>
      </c>
      <c r="L20" s="14">
        <v>559</v>
      </c>
      <c r="M20" s="14">
        <v>593</v>
      </c>
      <c r="N20" s="14">
        <v>574</v>
      </c>
      <c r="O20" s="14">
        <v>513</v>
      </c>
      <c r="P20" s="14">
        <v>579</v>
      </c>
      <c r="Q20" s="14">
        <v>677</v>
      </c>
      <c r="R20" s="14">
        <v>475</v>
      </c>
      <c r="S20" s="14">
        <f t="shared" si="2"/>
        <v>564</v>
      </c>
      <c r="T20" s="14">
        <f t="shared" si="3"/>
        <v>567</v>
      </c>
    </row>
    <row r="21" spans="1:20" ht="14.25" customHeight="1">
      <c r="A21" s="7" t="s">
        <v>41</v>
      </c>
      <c r="B21" s="14">
        <v>707</v>
      </c>
      <c r="C21" s="14">
        <v>832</v>
      </c>
      <c r="D21" s="14">
        <v>666</v>
      </c>
      <c r="E21" s="14">
        <v>776</v>
      </c>
      <c r="F21" s="14">
        <v>762</v>
      </c>
      <c r="G21" s="14">
        <v>1053</v>
      </c>
      <c r="H21" s="14">
        <v>884</v>
      </c>
      <c r="I21" s="14">
        <f t="shared" si="0"/>
        <v>749</v>
      </c>
      <c r="J21" s="14">
        <f t="shared" si="1"/>
        <v>811</v>
      </c>
      <c r="K21" s="7" t="s">
        <v>41</v>
      </c>
      <c r="L21" s="14">
        <v>531</v>
      </c>
      <c r="M21" s="14">
        <v>588</v>
      </c>
      <c r="N21" s="14">
        <v>482</v>
      </c>
      <c r="O21" s="14">
        <v>599</v>
      </c>
      <c r="P21" s="14">
        <v>582</v>
      </c>
      <c r="Q21" s="14">
        <v>712</v>
      </c>
      <c r="R21" s="14">
        <v>490</v>
      </c>
      <c r="S21" s="14">
        <f t="shared" si="2"/>
        <v>556</v>
      </c>
      <c r="T21" s="14">
        <f t="shared" si="3"/>
        <v>569</v>
      </c>
    </row>
    <row r="22" spans="1:20" ht="14.25" customHeight="1">
      <c r="A22" s="7" t="s">
        <v>42</v>
      </c>
      <c r="B22" s="14">
        <v>764</v>
      </c>
      <c r="C22" s="14">
        <v>902</v>
      </c>
      <c r="D22" s="14">
        <v>881</v>
      </c>
      <c r="E22" s="14">
        <v>868</v>
      </c>
      <c r="F22" s="14">
        <v>910</v>
      </c>
      <c r="G22" s="14">
        <v>1015</v>
      </c>
      <c r="H22" s="14">
        <v>906</v>
      </c>
      <c r="I22" s="14">
        <f t="shared" si="0"/>
        <v>865</v>
      </c>
      <c r="J22" s="14">
        <f t="shared" si="1"/>
        <v>892</v>
      </c>
      <c r="K22" s="7" t="s">
        <v>42</v>
      </c>
      <c r="L22" s="14">
        <v>504</v>
      </c>
      <c r="M22" s="14">
        <v>586</v>
      </c>
      <c r="N22" s="14">
        <v>539</v>
      </c>
      <c r="O22" s="14">
        <v>552</v>
      </c>
      <c r="P22" s="14">
        <v>585</v>
      </c>
      <c r="Q22" s="14">
        <v>701</v>
      </c>
      <c r="R22" s="14">
        <v>522</v>
      </c>
      <c r="S22" s="14">
        <f t="shared" si="2"/>
        <v>553</v>
      </c>
      <c r="T22" s="14">
        <f t="shared" si="3"/>
        <v>570</v>
      </c>
    </row>
    <row r="23" spans="1:20" ht="14.25" customHeight="1">
      <c r="A23" s="7" t="s">
        <v>43</v>
      </c>
      <c r="B23" s="14">
        <v>471</v>
      </c>
      <c r="C23" s="14">
        <v>981</v>
      </c>
      <c r="D23" s="14">
        <v>980</v>
      </c>
      <c r="E23" s="14">
        <v>899</v>
      </c>
      <c r="F23" s="14">
        <v>954</v>
      </c>
      <c r="G23" s="14">
        <v>991</v>
      </c>
      <c r="H23" s="14">
        <v>865</v>
      </c>
      <c r="I23" s="14">
        <f t="shared" si="0"/>
        <v>857</v>
      </c>
      <c r="J23" s="14">
        <f t="shared" si="1"/>
        <v>877</v>
      </c>
      <c r="K23" s="7" t="s">
        <v>43</v>
      </c>
      <c r="L23" s="14">
        <v>285</v>
      </c>
      <c r="M23" s="14">
        <v>533</v>
      </c>
      <c r="N23" s="14">
        <v>545</v>
      </c>
      <c r="O23" s="14">
        <v>568</v>
      </c>
      <c r="P23" s="14">
        <v>525</v>
      </c>
      <c r="Q23" s="14">
        <v>703</v>
      </c>
      <c r="R23" s="14">
        <v>454</v>
      </c>
      <c r="S23" s="14">
        <f t="shared" si="2"/>
        <v>491</v>
      </c>
      <c r="T23" s="14">
        <f t="shared" si="3"/>
        <v>516</v>
      </c>
    </row>
    <row r="24" spans="1:20" ht="14.25" customHeight="1">
      <c r="A24" s="8" t="s">
        <v>44</v>
      </c>
      <c r="B24" s="15">
        <v>779</v>
      </c>
      <c r="C24" s="15">
        <v>1021</v>
      </c>
      <c r="D24" s="15">
        <v>1050</v>
      </c>
      <c r="E24" s="15">
        <v>469</v>
      </c>
      <c r="F24" s="15">
        <v>1123</v>
      </c>
      <c r="G24" s="15">
        <v>1058</v>
      </c>
      <c r="H24" s="15">
        <v>909</v>
      </c>
      <c r="I24" s="15">
        <f t="shared" si="0"/>
        <v>888</v>
      </c>
      <c r="J24" s="15">
        <f t="shared" si="1"/>
        <v>916</v>
      </c>
      <c r="K24" s="8" t="s">
        <v>44</v>
      </c>
      <c r="L24" s="15">
        <v>419</v>
      </c>
      <c r="M24" s="15">
        <v>592</v>
      </c>
      <c r="N24" s="15">
        <v>591</v>
      </c>
      <c r="O24" s="15">
        <v>250</v>
      </c>
      <c r="P24" s="15">
        <v>679</v>
      </c>
      <c r="Q24" s="15">
        <v>618</v>
      </c>
      <c r="R24" s="15">
        <v>474</v>
      </c>
      <c r="S24" s="15">
        <f t="shared" si="2"/>
        <v>506</v>
      </c>
      <c r="T24" s="15">
        <f t="shared" si="3"/>
        <v>518</v>
      </c>
    </row>
    <row r="25" spans="1:20" ht="14.25" customHeight="1">
      <c r="A25" s="6" t="s">
        <v>45</v>
      </c>
      <c r="B25" s="13">
        <v>977</v>
      </c>
      <c r="C25" s="13">
        <v>1165</v>
      </c>
      <c r="D25" s="13">
        <v>933</v>
      </c>
      <c r="E25" s="13">
        <v>856</v>
      </c>
      <c r="F25" s="13">
        <v>1225</v>
      </c>
      <c r="G25" s="13">
        <v>1191</v>
      </c>
      <c r="H25" s="13">
        <v>1055</v>
      </c>
      <c r="I25" s="13">
        <f t="shared" si="0"/>
        <v>1031</v>
      </c>
      <c r="J25" s="13">
        <f t="shared" si="1"/>
        <v>1057</v>
      </c>
      <c r="K25" s="6" t="s">
        <v>45</v>
      </c>
      <c r="L25" s="13">
        <v>682</v>
      </c>
      <c r="M25" s="13">
        <v>719</v>
      </c>
      <c r="N25" s="13">
        <v>798</v>
      </c>
      <c r="O25" s="13">
        <v>690</v>
      </c>
      <c r="P25" s="13">
        <v>800</v>
      </c>
      <c r="Q25" s="13">
        <v>629</v>
      </c>
      <c r="R25" s="13">
        <v>385</v>
      </c>
      <c r="S25" s="13">
        <f t="shared" si="2"/>
        <v>738</v>
      </c>
      <c r="T25" s="13">
        <f t="shared" si="3"/>
        <v>672</v>
      </c>
    </row>
    <row r="26" spans="1:20" ht="14.25" customHeight="1">
      <c r="A26" s="7" t="s">
        <v>46</v>
      </c>
      <c r="B26" s="14">
        <v>480</v>
      </c>
      <c r="C26" s="14">
        <v>1091</v>
      </c>
      <c r="D26" s="14">
        <v>1144</v>
      </c>
      <c r="E26" s="14">
        <v>1021</v>
      </c>
      <c r="F26" s="14">
        <v>1233</v>
      </c>
      <c r="G26" s="14">
        <v>991</v>
      </c>
      <c r="H26" s="14">
        <v>713</v>
      </c>
      <c r="I26" s="14">
        <f t="shared" si="0"/>
        <v>994</v>
      </c>
      <c r="J26" s="14">
        <f t="shared" si="1"/>
        <v>953</v>
      </c>
      <c r="K26" s="7" t="s">
        <v>46</v>
      </c>
      <c r="L26" s="14">
        <v>337</v>
      </c>
      <c r="M26" s="14">
        <v>679</v>
      </c>
      <c r="N26" s="14">
        <v>665</v>
      </c>
      <c r="O26" s="14">
        <v>529</v>
      </c>
      <c r="P26" s="14">
        <v>735</v>
      </c>
      <c r="Q26" s="14">
        <v>443</v>
      </c>
      <c r="R26" s="14">
        <v>276</v>
      </c>
      <c r="S26" s="14">
        <f t="shared" si="2"/>
        <v>589</v>
      </c>
      <c r="T26" s="14">
        <f t="shared" si="3"/>
        <v>523</v>
      </c>
    </row>
    <row r="27" spans="1:20" ht="14.25" customHeight="1">
      <c r="A27" s="7" t="s">
        <v>47</v>
      </c>
      <c r="B27" s="14">
        <v>30</v>
      </c>
      <c r="C27" s="14">
        <v>598</v>
      </c>
      <c r="D27" s="14">
        <v>619</v>
      </c>
      <c r="E27" s="14">
        <v>364</v>
      </c>
      <c r="F27" s="14">
        <v>843</v>
      </c>
      <c r="G27" s="14">
        <v>694</v>
      </c>
      <c r="H27" s="14">
        <v>484</v>
      </c>
      <c r="I27" s="14">
        <f t="shared" si="0"/>
        <v>491</v>
      </c>
      <c r="J27" s="14">
        <f t="shared" si="1"/>
        <v>519</v>
      </c>
      <c r="K27" s="7" t="s">
        <v>47</v>
      </c>
      <c r="L27" s="14">
        <v>31</v>
      </c>
      <c r="M27" s="14">
        <v>457</v>
      </c>
      <c r="N27" s="14">
        <v>327</v>
      </c>
      <c r="O27" s="14">
        <v>291</v>
      </c>
      <c r="P27" s="14">
        <v>652</v>
      </c>
      <c r="Q27" s="14">
        <v>411</v>
      </c>
      <c r="R27" s="14">
        <v>292</v>
      </c>
      <c r="S27" s="14">
        <f t="shared" si="2"/>
        <v>352</v>
      </c>
      <c r="T27" s="14">
        <f t="shared" si="3"/>
        <v>352</v>
      </c>
    </row>
    <row r="28" spans="1:20" ht="14.25" customHeight="1">
      <c r="A28" s="7" t="s">
        <v>48</v>
      </c>
      <c r="B28" s="14">
        <v>145</v>
      </c>
      <c r="C28" s="14">
        <v>438</v>
      </c>
      <c r="D28" s="14">
        <v>397</v>
      </c>
      <c r="E28" s="14">
        <v>275</v>
      </c>
      <c r="F28" s="14">
        <v>169</v>
      </c>
      <c r="G28" s="14">
        <v>493</v>
      </c>
      <c r="H28" s="14">
        <v>410</v>
      </c>
      <c r="I28" s="14">
        <f t="shared" si="0"/>
        <v>285</v>
      </c>
      <c r="J28" s="14">
        <f t="shared" si="1"/>
        <v>332</v>
      </c>
      <c r="K28" s="7" t="s">
        <v>48</v>
      </c>
      <c r="L28" s="14">
        <v>164</v>
      </c>
      <c r="M28" s="14">
        <v>452</v>
      </c>
      <c r="N28" s="14">
        <v>450</v>
      </c>
      <c r="O28" s="14">
        <v>238</v>
      </c>
      <c r="P28" s="14">
        <v>146</v>
      </c>
      <c r="Q28" s="14">
        <v>358</v>
      </c>
      <c r="R28" s="14">
        <v>294</v>
      </c>
      <c r="S28" s="14">
        <f t="shared" si="2"/>
        <v>290</v>
      </c>
      <c r="T28" s="14">
        <f t="shared" si="3"/>
        <v>300</v>
      </c>
    </row>
    <row r="29" spans="1:20" ht="14.25" customHeight="1">
      <c r="A29" s="7" t="s">
        <v>49</v>
      </c>
      <c r="B29" s="14">
        <v>115</v>
      </c>
      <c r="C29" s="14">
        <v>306</v>
      </c>
      <c r="D29" s="14">
        <v>303</v>
      </c>
      <c r="E29" s="14">
        <v>291</v>
      </c>
      <c r="F29" s="14">
        <v>360</v>
      </c>
      <c r="G29" s="14">
        <v>371</v>
      </c>
      <c r="H29" s="14">
        <v>282</v>
      </c>
      <c r="I29" s="14">
        <f t="shared" si="0"/>
        <v>275</v>
      </c>
      <c r="J29" s="14">
        <f t="shared" si="1"/>
        <v>290</v>
      </c>
      <c r="K29" s="7" t="s">
        <v>49</v>
      </c>
      <c r="L29" s="14">
        <v>172</v>
      </c>
      <c r="M29" s="14">
        <v>433</v>
      </c>
      <c r="N29" s="14">
        <v>421</v>
      </c>
      <c r="O29" s="14">
        <v>428</v>
      </c>
      <c r="P29" s="14">
        <v>389</v>
      </c>
      <c r="Q29" s="14">
        <v>301</v>
      </c>
      <c r="R29" s="14">
        <v>196</v>
      </c>
      <c r="S29" s="14">
        <f t="shared" si="2"/>
        <v>369</v>
      </c>
      <c r="T29" s="14">
        <f t="shared" si="3"/>
        <v>334</v>
      </c>
    </row>
    <row r="30" spans="1:20" ht="14.25" customHeight="1">
      <c r="A30" s="8" t="s">
        <v>50</v>
      </c>
      <c r="B30" s="15">
        <v>74</v>
      </c>
      <c r="C30" s="15">
        <v>226</v>
      </c>
      <c r="D30" s="15">
        <v>194</v>
      </c>
      <c r="E30" s="15">
        <v>192</v>
      </c>
      <c r="F30" s="15">
        <v>188</v>
      </c>
      <c r="G30" s="15">
        <v>205</v>
      </c>
      <c r="H30" s="15">
        <v>154</v>
      </c>
      <c r="I30" s="15">
        <f t="shared" si="0"/>
        <v>175</v>
      </c>
      <c r="J30" s="15">
        <f t="shared" si="1"/>
        <v>176</v>
      </c>
      <c r="K30" s="8" t="s">
        <v>50</v>
      </c>
      <c r="L30" s="15">
        <v>90</v>
      </c>
      <c r="M30" s="15">
        <v>326</v>
      </c>
      <c r="N30" s="15">
        <v>260</v>
      </c>
      <c r="O30" s="15">
        <v>323</v>
      </c>
      <c r="P30" s="15">
        <v>232</v>
      </c>
      <c r="Q30" s="15">
        <v>183</v>
      </c>
      <c r="R30" s="15">
        <v>133</v>
      </c>
      <c r="S30" s="15">
        <f t="shared" si="2"/>
        <v>246</v>
      </c>
      <c r="T30" s="15">
        <f t="shared" si="3"/>
        <v>221</v>
      </c>
    </row>
    <row r="31" spans="1:20" ht="14.25" customHeight="1">
      <c r="A31" s="6" t="s">
        <v>51</v>
      </c>
      <c r="B31" s="13">
        <f t="shared" ref="B31:J31" si="4">SUM(B7:B30)</f>
        <v>10718</v>
      </c>
      <c r="C31" s="13">
        <f t="shared" si="4"/>
        <v>14953</v>
      </c>
      <c r="D31" s="13">
        <f t="shared" si="4"/>
        <v>13335</v>
      </c>
      <c r="E31" s="13">
        <f t="shared" si="4"/>
        <v>13573</v>
      </c>
      <c r="F31" s="13">
        <f t="shared" si="4"/>
        <v>15100</v>
      </c>
      <c r="G31" s="13">
        <f t="shared" si="4"/>
        <v>13924</v>
      </c>
      <c r="H31" s="13">
        <f t="shared" si="4"/>
        <v>10698</v>
      </c>
      <c r="I31" s="13">
        <f t="shared" si="4"/>
        <v>13536</v>
      </c>
      <c r="J31" s="13">
        <f t="shared" si="4"/>
        <v>13184</v>
      </c>
      <c r="K31" s="6" t="s">
        <v>51</v>
      </c>
      <c r="L31" s="13">
        <f t="shared" ref="L31:T31" si="5">SUM(L7:L30)</f>
        <v>6356</v>
      </c>
      <c r="M31" s="13">
        <f t="shared" si="5"/>
        <v>9449</v>
      </c>
      <c r="N31" s="13">
        <f t="shared" si="5"/>
        <v>9318</v>
      </c>
      <c r="O31" s="13">
        <f t="shared" si="5"/>
        <v>8718</v>
      </c>
      <c r="P31" s="13">
        <f t="shared" si="5"/>
        <v>9581</v>
      </c>
      <c r="Q31" s="13">
        <f t="shared" si="5"/>
        <v>9493</v>
      </c>
      <c r="R31" s="13">
        <f t="shared" si="5"/>
        <v>6664</v>
      </c>
      <c r="S31" s="13">
        <f t="shared" si="5"/>
        <v>8684</v>
      </c>
      <c r="T31" s="13">
        <f t="shared" si="5"/>
        <v>8511</v>
      </c>
    </row>
    <row r="32" spans="1:20" ht="14.25" customHeight="1">
      <c r="A32" s="8" t="s">
        <v>52</v>
      </c>
      <c r="B32" s="15">
        <f t="shared" ref="B32:J32" si="6">ROUND(AVERAGE(B7:B30),0)</f>
        <v>447</v>
      </c>
      <c r="C32" s="15">
        <f t="shared" si="6"/>
        <v>623</v>
      </c>
      <c r="D32" s="15">
        <f t="shared" si="6"/>
        <v>556</v>
      </c>
      <c r="E32" s="15">
        <f t="shared" si="6"/>
        <v>566</v>
      </c>
      <c r="F32" s="15">
        <f t="shared" si="6"/>
        <v>629</v>
      </c>
      <c r="G32" s="15">
        <f t="shared" si="6"/>
        <v>580</v>
      </c>
      <c r="H32" s="15">
        <f t="shared" si="6"/>
        <v>446</v>
      </c>
      <c r="I32" s="15">
        <f t="shared" si="6"/>
        <v>564</v>
      </c>
      <c r="J32" s="15">
        <f t="shared" si="6"/>
        <v>549</v>
      </c>
      <c r="K32" s="8" t="s">
        <v>52</v>
      </c>
      <c r="L32" s="15">
        <f t="shared" ref="L32:T32" si="7">ROUND(AVERAGE(L7:L30),0)</f>
        <v>265</v>
      </c>
      <c r="M32" s="15">
        <f t="shared" si="7"/>
        <v>394</v>
      </c>
      <c r="N32" s="15">
        <f t="shared" si="7"/>
        <v>388</v>
      </c>
      <c r="O32" s="15">
        <f t="shared" si="7"/>
        <v>363</v>
      </c>
      <c r="P32" s="15">
        <f t="shared" si="7"/>
        <v>399</v>
      </c>
      <c r="Q32" s="15">
        <f t="shared" si="7"/>
        <v>396</v>
      </c>
      <c r="R32" s="15">
        <f t="shared" si="7"/>
        <v>278</v>
      </c>
      <c r="S32" s="15">
        <f t="shared" si="7"/>
        <v>362</v>
      </c>
      <c r="T32" s="15">
        <f t="shared" si="7"/>
        <v>355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A16</f>
        <v>09~10시</v>
      </c>
      <c r="G33" s="6" t="str">
        <f>A25</f>
        <v>18~19시</v>
      </c>
      <c r="H33" s="6" t="str">
        <f>A25</f>
        <v>18~19시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K21</f>
        <v>14~15시</v>
      </c>
      <c r="R33" s="6" t="str">
        <f>K17</f>
        <v>10~11시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1145</v>
      </c>
      <c r="C34" s="14">
        <f t="shared" si="8"/>
        <v>1474</v>
      </c>
      <c r="D34" s="14">
        <f t="shared" si="8"/>
        <v>1493</v>
      </c>
      <c r="E34" s="14">
        <f t="shared" si="8"/>
        <v>1412</v>
      </c>
      <c r="F34" s="14">
        <f t="shared" si="8"/>
        <v>1296</v>
      </c>
      <c r="G34" s="14">
        <f t="shared" si="8"/>
        <v>1191</v>
      </c>
      <c r="H34" s="14">
        <f t="shared" si="8"/>
        <v>1055</v>
      </c>
      <c r="I34" s="14">
        <f t="shared" si="8"/>
        <v>1298</v>
      </c>
      <c r="J34" s="14">
        <f t="shared" si="8"/>
        <v>1057</v>
      </c>
      <c r="K34" s="7" t="s">
        <v>54</v>
      </c>
      <c r="L34" s="14">
        <f t="shared" ref="L34:T34" si="9">MAX(L7:L30)</f>
        <v>682</v>
      </c>
      <c r="M34" s="14">
        <f t="shared" si="9"/>
        <v>719</v>
      </c>
      <c r="N34" s="14">
        <f t="shared" si="9"/>
        <v>798</v>
      </c>
      <c r="O34" s="14">
        <f t="shared" si="9"/>
        <v>690</v>
      </c>
      <c r="P34" s="14">
        <f t="shared" si="9"/>
        <v>800</v>
      </c>
      <c r="Q34" s="14">
        <f t="shared" si="9"/>
        <v>712</v>
      </c>
      <c r="R34" s="14">
        <f t="shared" si="9"/>
        <v>540</v>
      </c>
      <c r="S34" s="14">
        <f t="shared" si="9"/>
        <v>738</v>
      </c>
      <c r="T34" s="14">
        <f t="shared" si="9"/>
        <v>672</v>
      </c>
    </row>
    <row r="35" spans="1:20" ht="14.25" customHeight="1">
      <c r="A35" s="8" t="s">
        <v>55</v>
      </c>
      <c r="B35" s="11">
        <f t="shared" ref="B35:J35" si="10">ROUND(B34/B31%,2)</f>
        <v>10.68</v>
      </c>
      <c r="C35" s="11">
        <f t="shared" si="10"/>
        <v>9.86</v>
      </c>
      <c r="D35" s="11">
        <f t="shared" si="10"/>
        <v>11.2</v>
      </c>
      <c r="E35" s="11">
        <f t="shared" si="10"/>
        <v>10.4</v>
      </c>
      <c r="F35" s="11">
        <f t="shared" si="10"/>
        <v>8.58</v>
      </c>
      <c r="G35" s="11">
        <f t="shared" si="10"/>
        <v>8.5500000000000007</v>
      </c>
      <c r="H35" s="11">
        <f t="shared" si="10"/>
        <v>9.86</v>
      </c>
      <c r="I35" s="11">
        <f t="shared" si="10"/>
        <v>9.59</v>
      </c>
      <c r="J35" s="11">
        <f t="shared" si="10"/>
        <v>8.02</v>
      </c>
      <c r="K35" s="8" t="s">
        <v>55</v>
      </c>
      <c r="L35" s="11">
        <f t="shared" ref="L35:T35" si="11">ROUND(L34/L31%,2)</f>
        <v>10.73</v>
      </c>
      <c r="M35" s="11">
        <f t="shared" si="11"/>
        <v>7.61</v>
      </c>
      <c r="N35" s="11">
        <f t="shared" si="11"/>
        <v>8.56</v>
      </c>
      <c r="O35" s="11">
        <f t="shared" si="11"/>
        <v>7.91</v>
      </c>
      <c r="P35" s="11">
        <f t="shared" si="11"/>
        <v>8.35</v>
      </c>
      <c r="Q35" s="11">
        <f t="shared" si="11"/>
        <v>7.5</v>
      </c>
      <c r="R35" s="11">
        <f t="shared" si="11"/>
        <v>8.1</v>
      </c>
      <c r="S35" s="11">
        <f t="shared" si="11"/>
        <v>8.5</v>
      </c>
      <c r="T35" s="11">
        <f t="shared" si="11"/>
        <v>7.9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22959</v>
      </c>
      <c r="D39" s="16">
        <v>13739</v>
      </c>
      <c r="E39" s="17">
        <v>9220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0.59799999999999998</v>
      </c>
      <c r="E40" s="19">
        <f>ROUND(E39/C39,3)</f>
        <v>0.40200000000000002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22220</v>
      </c>
      <c r="D41" s="16">
        <v>13536</v>
      </c>
      <c r="E41" s="17">
        <v>8684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0.60899999999999999</v>
      </c>
      <c r="E42" s="19">
        <f>ROUND(E41/C41,3)</f>
        <v>0.39100000000000001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-739</v>
      </c>
      <c r="D43" s="16">
        <f>D41-D39</f>
        <v>-203</v>
      </c>
      <c r="E43" s="17">
        <f>E41-E39</f>
        <v>-536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-3.2187813058060018E-2</v>
      </c>
      <c r="D44" s="18">
        <f>(D41-D39)/D39</f>
        <v>-1.477545672901958E-2</v>
      </c>
      <c r="E44" s="19">
        <f>(E41-E39)/E39</f>
        <v>-5.8134490238611711E-2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&amp;C- 205 -</oddFooter>
    <firstFooter>&amp;C- 204 -</firstFooter>
  </headerFooter>
  <drawing r:id="rId2"/>
</worksheet>
</file>

<file path=xl/worksheets/sheet49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235</v>
      </c>
      <c r="B1" s="2"/>
      <c r="C1" s="2"/>
      <c r="D1" s="2"/>
      <c r="E1" s="2"/>
      <c r="F1" s="2" t="s">
        <v>236</v>
      </c>
      <c r="G1" s="2"/>
      <c r="H1" s="2"/>
      <c r="I1" s="2"/>
      <c r="J1" s="2"/>
      <c r="K1" s="2" t="s">
        <v>238</v>
      </c>
      <c r="L1" s="2"/>
      <c r="M1" s="2"/>
      <c r="N1" s="2"/>
      <c r="O1" s="2"/>
      <c r="P1" s="2" t="s">
        <v>239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237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240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678</v>
      </c>
      <c r="C7" s="13">
        <v>854</v>
      </c>
      <c r="D7" s="13">
        <v>843</v>
      </c>
      <c r="E7" s="13">
        <v>853</v>
      </c>
      <c r="F7" s="13">
        <v>881</v>
      </c>
      <c r="G7" s="13">
        <v>954</v>
      </c>
      <c r="H7" s="13">
        <v>997</v>
      </c>
      <c r="I7" s="13">
        <f t="shared" ref="I7:I30" si="0">ROUND(AVERAGE(B7:F7),0)</f>
        <v>822</v>
      </c>
      <c r="J7" s="13">
        <f t="shared" ref="J7:J30" si="1">ROUND(AVERAGE(B7:H7),0)</f>
        <v>866</v>
      </c>
      <c r="K7" s="6" t="s">
        <v>27</v>
      </c>
      <c r="L7" s="13">
        <v>561</v>
      </c>
      <c r="M7" s="13">
        <v>667</v>
      </c>
      <c r="N7" s="13">
        <v>632</v>
      </c>
      <c r="O7" s="13">
        <v>730</v>
      </c>
      <c r="P7" s="13">
        <v>769</v>
      </c>
      <c r="Q7" s="13">
        <v>662</v>
      </c>
      <c r="R7" s="13">
        <v>833</v>
      </c>
      <c r="S7" s="13">
        <f t="shared" ref="S7:S30" si="2">ROUND(AVERAGE(L7:P7),0)</f>
        <v>672</v>
      </c>
      <c r="T7" s="13">
        <f t="shared" ref="T7:T30" si="3">ROUND(AVERAGE(L7:R7),0)</f>
        <v>693</v>
      </c>
    </row>
    <row r="8" spans="1:20" ht="14.25" customHeight="1">
      <c r="A8" s="7" t="s">
        <v>28</v>
      </c>
      <c r="B8" s="14">
        <v>508</v>
      </c>
      <c r="C8" s="14">
        <v>674</v>
      </c>
      <c r="D8" s="14">
        <v>646</v>
      </c>
      <c r="E8" s="14">
        <v>766</v>
      </c>
      <c r="F8" s="14">
        <v>696</v>
      </c>
      <c r="G8" s="14">
        <v>893</v>
      </c>
      <c r="H8" s="14">
        <v>780</v>
      </c>
      <c r="I8" s="14">
        <f t="shared" si="0"/>
        <v>658</v>
      </c>
      <c r="J8" s="14">
        <f t="shared" si="1"/>
        <v>709</v>
      </c>
      <c r="K8" s="7" t="s">
        <v>28</v>
      </c>
      <c r="L8" s="14">
        <v>346</v>
      </c>
      <c r="M8" s="14">
        <v>540</v>
      </c>
      <c r="N8" s="14">
        <v>460</v>
      </c>
      <c r="O8" s="14">
        <v>603</v>
      </c>
      <c r="P8" s="14">
        <v>611</v>
      </c>
      <c r="Q8" s="14">
        <v>694</v>
      </c>
      <c r="R8" s="14">
        <v>651</v>
      </c>
      <c r="S8" s="14">
        <f t="shared" si="2"/>
        <v>512</v>
      </c>
      <c r="T8" s="14">
        <f t="shared" si="3"/>
        <v>558</v>
      </c>
    </row>
    <row r="9" spans="1:20" ht="14.25" customHeight="1">
      <c r="A9" s="7" t="s">
        <v>29</v>
      </c>
      <c r="B9" s="14">
        <v>399</v>
      </c>
      <c r="C9" s="14">
        <v>536</v>
      </c>
      <c r="D9" s="14">
        <v>550</v>
      </c>
      <c r="E9" s="14">
        <v>579</v>
      </c>
      <c r="F9" s="14">
        <v>637</v>
      </c>
      <c r="G9" s="14">
        <v>676</v>
      </c>
      <c r="H9" s="14">
        <v>658</v>
      </c>
      <c r="I9" s="14">
        <f t="shared" si="0"/>
        <v>540</v>
      </c>
      <c r="J9" s="14">
        <f t="shared" si="1"/>
        <v>576</v>
      </c>
      <c r="K9" s="7" t="s">
        <v>29</v>
      </c>
      <c r="L9" s="14">
        <v>312</v>
      </c>
      <c r="M9" s="14">
        <v>424</v>
      </c>
      <c r="N9" s="14">
        <v>372</v>
      </c>
      <c r="O9" s="14">
        <v>444</v>
      </c>
      <c r="P9" s="14">
        <v>489</v>
      </c>
      <c r="Q9" s="14">
        <v>594</v>
      </c>
      <c r="R9" s="14">
        <v>539</v>
      </c>
      <c r="S9" s="14">
        <f t="shared" si="2"/>
        <v>408</v>
      </c>
      <c r="T9" s="14">
        <f t="shared" si="3"/>
        <v>453</v>
      </c>
    </row>
    <row r="10" spans="1:20" ht="14.25" customHeight="1">
      <c r="A10" s="7" t="s">
        <v>30</v>
      </c>
      <c r="B10" s="14">
        <v>301</v>
      </c>
      <c r="C10" s="14">
        <v>514</v>
      </c>
      <c r="D10" s="14">
        <v>467</v>
      </c>
      <c r="E10" s="14">
        <v>453</v>
      </c>
      <c r="F10" s="14">
        <v>490</v>
      </c>
      <c r="G10" s="14">
        <v>566</v>
      </c>
      <c r="H10" s="14">
        <v>518</v>
      </c>
      <c r="I10" s="14">
        <f t="shared" si="0"/>
        <v>445</v>
      </c>
      <c r="J10" s="14">
        <f t="shared" si="1"/>
        <v>473</v>
      </c>
      <c r="K10" s="7" t="s">
        <v>30</v>
      </c>
      <c r="L10" s="14">
        <v>217</v>
      </c>
      <c r="M10" s="14">
        <v>375</v>
      </c>
      <c r="N10" s="14">
        <v>302</v>
      </c>
      <c r="O10" s="14">
        <v>475</v>
      </c>
      <c r="P10" s="14">
        <v>405</v>
      </c>
      <c r="Q10" s="14">
        <v>455</v>
      </c>
      <c r="R10" s="14">
        <v>441</v>
      </c>
      <c r="S10" s="14">
        <f t="shared" si="2"/>
        <v>355</v>
      </c>
      <c r="T10" s="14">
        <f t="shared" si="3"/>
        <v>381</v>
      </c>
    </row>
    <row r="11" spans="1:20" ht="14.25" customHeight="1">
      <c r="A11" s="7" t="s">
        <v>31</v>
      </c>
      <c r="B11" s="14">
        <v>354</v>
      </c>
      <c r="C11" s="14">
        <v>497</v>
      </c>
      <c r="D11" s="14">
        <v>449</v>
      </c>
      <c r="E11" s="14">
        <v>445</v>
      </c>
      <c r="F11" s="14">
        <v>541</v>
      </c>
      <c r="G11" s="14">
        <v>550</v>
      </c>
      <c r="H11" s="14">
        <v>534</v>
      </c>
      <c r="I11" s="14">
        <f t="shared" si="0"/>
        <v>457</v>
      </c>
      <c r="J11" s="14">
        <f t="shared" si="1"/>
        <v>481</v>
      </c>
      <c r="K11" s="7" t="s">
        <v>31</v>
      </c>
      <c r="L11" s="14">
        <v>278</v>
      </c>
      <c r="M11" s="14">
        <v>373</v>
      </c>
      <c r="N11" s="14">
        <v>307</v>
      </c>
      <c r="O11" s="14">
        <v>389</v>
      </c>
      <c r="P11" s="14">
        <v>403</v>
      </c>
      <c r="Q11" s="14">
        <v>466</v>
      </c>
      <c r="R11" s="14">
        <v>433</v>
      </c>
      <c r="S11" s="14">
        <f t="shared" si="2"/>
        <v>350</v>
      </c>
      <c r="T11" s="14">
        <f t="shared" si="3"/>
        <v>378</v>
      </c>
    </row>
    <row r="12" spans="1:20" ht="14.25" customHeight="1">
      <c r="A12" s="8" t="s">
        <v>32</v>
      </c>
      <c r="B12" s="15">
        <v>555</v>
      </c>
      <c r="C12" s="15">
        <v>586</v>
      </c>
      <c r="D12" s="15">
        <v>610</v>
      </c>
      <c r="E12" s="15">
        <v>664</v>
      </c>
      <c r="F12" s="15">
        <v>640</v>
      </c>
      <c r="G12" s="15">
        <v>597</v>
      </c>
      <c r="H12" s="15">
        <v>500</v>
      </c>
      <c r="I12" s="15">
        <f t="shared" si="0"/>
        <v>611</v>
      </c>
      <c r="J12" s="15">
        <f t="shared" si="1"/>
        <v>593</v>
      </c>
      <c r="K12" s="8" t="s">
        <v>32</v>
      </c>
      <c r="L12" s="15">
        <v>440</v>
      </c>
      <c r="M12" s="15">
        <v>435</v>
      </c>
      <c r="N12" s="15">
        <v>434</v>
      </c>
      <c r="O12" s="15">
        <v>457</v>
      </c>
      <c r="P12" s="15">
        <v>448</v>
      </c>
      <c r="Q12" s="15">
        <v>439</v>
      </c>
      <c r="R12" s="15">
        <v>495</v>
      </c>
      <c r="S12" s="15">
        <f t="shared" si="2"/>
        <v>443</v>
      </c>
      <c r="T12" s="15">
        <f t="shared" si="3"/>
        <v>450</v>
      </c>
    </row>
    <row r="13" spans="1:20" ht="14.25" customHeight="1">
      <c r="A13" s="6" t="s">
        <v>33</v>
      </c>
      <c r="B13" s="13">
        <v>863</v>
      </c>
      <c r="C13" s="13">
        <v>854</v>
      </c>
      <c r="D13" s="13">
        <v>834</v>
      </c>
      <c r="E13" s="13">
        <v>900</v>
      </c>
      <c r="F13" s="13">
        <v>926</v>
      </c>
      <c r="G13" s="13">
        <v>770</v>
      </c>
      <c r="H13" s="13">
        <v>586</v>
      </c>
      <c r="I13" s="13">
        <f t="shared" si="0"/>
        <v>875</v>
      </c>
      <c r="J13" s="13">
        <f t="shared" si="1"/>
        <v>819</v>
      </c>
      <c r="K13" s="6" t="s">
        <v>33</v>
      </c>
      <c r="L13" s="13">
        <v>772</v>
      </c>
      <c r="M13" s="13">
        <v>732</v>
      </c>
      <c r="N13" s="13">
        <v>656</v>
      </c>
      <c r="O13" s="13">
        <v>755</v>
      </c>
      <c r="P13" s="13">
        <v>761</v>
      </c>
      <c r="Q13" s="13">
        <v>589</v>
      </c>
      <c r="R13" s="13">
        <v>569</v>
      </c>
      <c r="S13" s="13">
        <f t="shared" si="2"/>
        <v>735</v>
      </c>
      <c r="T13" s="13">
        <f t="shared" si="3"/>
        <v>691</v>
      </c>
    </row>
    <row r="14" spans="1:20" ht="14.25" customHeight="1">
      <c r="A14" s="7" t="s">
        <v>34</v>
      </c>
      <c r="B14" s="14">
        <v>1560</v>
      </c>
      <c r="C14" s="14">
        <v>1543</v>
      </c>
      <c r="D14" s="14">
        <v>1548</v>
      </c>
      <c r="E14" s="14">
        <v>1475</v>
      </c>
      <c r="F14" s="14">
        <v>1460</v>
      </c>
      <c r="G14" s="14">
        <v>1146</v>
      </c>
      <c r="H14" s="14">
        <v>690</v>
      </c>
      <c r="I14" s="14">
        <f t="shared" si="0"/>
        <v>1517</v>
      </c>
      <c r="J14" s="14">
        <f t="shared" si="1"/>
        <v>1346</v>
      </c>
      <c r="K14" s="7" t="s">
        <v>34</v>
      </c>
      <c r="L14" s="14">
        <v>1131</v>
      </c>
      <c r="M14" s="14">
        <v>1126</v>
      </c>
      <c r="N14" s="14">
        <v>1058</v>
      </c>
      <c r="O14" s="14">
        <v>1162</v>
      </c>
      <c r="P14" s="14">
        <v>1045</v>
      </c>
      <c r="Q14" s="14">
        <v>797</v>
      </c>
      <c r="R14" s="14">
        <v>519</v>
      </c>
      <c r="S14" s="14">
        <f t="shared" si="2"/>
        <v>1104</v>
      </c>
      <c r="T14" s="14">
        <f t="shared" si="3"/>
        <v>977</v>
      </c>
    </row>
    <row r="15" spans="1:20" ht="14.25" customHeight="1">
      <c r="A15" s="7" t="s">
        <v>35</v>
      </c>
      <c r="B15" s="14">
        <v>1585</v>
      </c>
      <c r="C15" s="14">
        <v>1527</v>
      </c>
      <c r="D15" s="14">
        <v>1556</v>
      </c>
      <c r="E15" s="14">
        <v>1652</v>
      </c>
      <c r="F15" s="14">
        <v>1649</v>
      </c>
      <c r="G15" s="14">
        <v>1418</v>
      </c>
      <c r="H15" s="14">
        <v>949</v>
      </c>
      <c r="I15" s="14">
        <f t="shared" si="0"/>
        <v>1594</v>
      </c>
      <c r="J15" s="14">
        <f t="shared" si="1"/>
        <v>1477</v>
      </c>
      <c r="K15" s="7" t="s">
        <v>35</v>
      </c>
      <c r="L15" s="14">
        <v>1168</v>
      </c>
      <c r="M15" s="14">
        <v>1092</v>
      </c>
      <c r="N15" s="14">
        <v>1089</v>
      </c>
      <c r="O15" s="14">
        <v>1200</v>
      </c>
      <c r="P15" s="14">
        <v>1189</v>
      </c>
      <c r="Q15" s="14">
        <v>1014</v>
      </c>
      <c r="R15" s="14">
        <v>798</v>
      </c>
      <c r="S15" s="14">
        <f t="shared" si="2"/>
        <v>1148</v>
      </c>
      <c r="T15" s="14">
        <f t="shared" si="3"/>
        <v>1079</v>
      </c>
    </row>
    <row r="16" spans="1:20" ht="14.25" customHeight="1">
      <c r="A16" s="7" t="s">
        <v>36</v>
      </c>
      <c r="B16" s="14">
        <v>1421</v>
      </c>
      <c r="C16" s="14">
        <v>1372</v>
      </c>
      <c r="D16" s="14">
        <v>1388</v>
      </c>
      <c r="E16" s="14">
        <v>1478</v>
      </c>
      <c r="F16" s="14">
        <v>1341</v>
      </c>
      <c r="G16" s="14">
        <v>1447</v>
      </c>
      <c r="H16" s="14">
        <v>1072</v>
      </c>
      <c r="I16" s="14">
        <f t="shared" si="0"/>
        <v>1400</v>
      </c>
      <c r="J16" s="14">
        <f t="shared" si="1"/>
        <v>1360</v>
      </c>
      <c r="K16" s="7" t="s">
        <v>36</v>
      </c>
      <c r="L16" s="14">
        <v>1124</v>
      </c>
      <c r="M16" s="14">
        <v>1012</v>
      </c>
      <c r="N16" s="14">
        <v>950</v>
      </c>
      <c r="O16" s="14">
        <v>1132</v>
      </c>
      <c r="P16" s="14">
        <v>1140</v>
      </c>
      <c r="Q16" s="14">
        <v>926</v>
      </c>
      <c r="R16" s="14">
        <v>956</v>
      </c>
      <c r="S16" s="14">
        <f t="shared" si="2"/>
        <v>1072</v>
      </c>
      <c r="T16" s="14">
        <f t="shared" si="3"/>
        <v>1034</v>
      </c>
    </row>
    <row r="17" spans="1:20" ht="14.25" customHeight="1">
      <c r="A17" s="7" t="s">
        <v>37</v>
      </c>
      <c r="B17" s="14">
        <v>1325</v>
      </c>
      <c r="C17" s="14">
        <v>1282</v>
      </c>
      <c r="D17" s="14">
        <v>1287</v>
      </c>
      <c r="E17" s="14">
        <v>1352</v>
      </c>
      <c r="F17" s="14">
        <v>1286</v>
      </c>
      <c r="G17" s="14">
        <v>1396</v>
      </c>
      <c r="H17" s="14">
        <v>1289</v>
      </c>
      <c r="I17" s="14">
        <f t="shared" si="0"/>
        <v>1306</v>
      </c>
      <c r="J17" s="14">
        <f t="shared" si="1"/>
        <v>1317</v>
      </c>
      <c r="K17" s="7" t="s">
        <v>37</v>
      </c>
      <c r="L17" s="14">
        <v>1079</v>
      </c>
      <c r="M17" s="14">
        <v>973</v>
      </c>
      <c r="N17" s="14">
        <v>982</v>
      </c>
      <c r="O17" s="14">
        <v>1126</v>
      </c>
      <c r="P17" s="14">
        <v>1201</v>
      </c>
      <c r="Q17" s="14">
        <v>883</v>
      </c>
      <c r="R17" s="14">
        <v>1064</v>
      </c>
      <c r="S17" s="14">
        <f t="shared" si="2"/>
        <v>1072</v>
      </c>
      <c r="T17" s="14">
        <f t="shared" si="3"/>
        <v>1044</v>
      </c>
    </row>
    <row r="18" spans="1:20" ht="14.25" customHeight="1">
      <c r="A18" s="8" t="s">
        <v>38</v>
      </c>
      <c r="B18" s="15">
        <v>1312</v>
      </c>
      <c r="C18" s="15">
        <v>1258</v>
      </c>
      <c r="D18" s="15">
        <v>1257</v>
      </c>
      <c r="E18" s="15">
        <v>1272</v>
      </c>
      <c r="F18" s="15">
        <v>1327</v>
      </c>
      <c r="G18" s="15">
        <v>1498</v>
      </c>
      <c r="H18" s="15">
        <v>1185</v>
      </c>
      <c r="I18" s="15">
        <f t="shared" si="0"/>
        <v>1285</v>
      </c>
      <c r="J18" s="15">
        <f t="shared" si="1"/>
        <v>1301</v>
      </c>
      <c r="K18" s="8" t="s">
        <v>38</v>
      </c>
      <c r="L18" s="15">
        <v>1057</v>
      </c>
      <c r="M18" s="15">
        <v>977</v>
      </c>
      <c r="N18" s="15">
        <v>879</v>
      </c>
      <c r="O18" s="15">
        <v>1088</v>
      </c>
      <c r="P18" s="15">
        <v>1132</v>
      </c>
      <c r="Q18" s="15">
        <v>879</v>
      </c>
      <c r="R18" s="15">
        <v>965</v>
      </c>
      <c r="S18" s="15">
        <f t="shared" si="2"/>
        <v>1027</v>
      </c>
      <c r="T18" s="15">
        <f t="shared" si="3"/>
        <v>997</v>
      </c>
    </row>
    <row r="19" spans="1:20" ht="14.25" customHeight="1">
      <c r="A19" s="6" t="s">
        <v>39</v>
      </c>
      <c r="B19" s="13">
        <v>1230</v>
      </c>
      <c r="C19" s="13">
        <v>1229</v>
      </c>
      <c r="D19" s="13">
        <v>1176</v>
      </c>
      <c r="E19" s="13">
        <v>1231</v>
      </c>
      <c r="F19" s="13">
        <v>1164</v>
      </c>
      <c r="G19" s="13">
        <v>1391</v>
      </c>
      <c r="H19" s="13">
        <v>1175</v>
      </c>
      <c r="I19" s="13">
        <f t="shared" si="0"/>
        <v>1206</v>
      </c>
      <c r="J19" s="13">
        <f t="shared" si="1"/>
        <v>1228</v>
      </c>
      <c r="K19" s="6" t="s">
        <v>39</v>
      </c>
      <c r="L19" s="13">
        <v>955</v>
      </c>
      <c r="M19" s="13">
        <v>1049</v>
      </c>
      <c r="N19" s="13">
        <v>801</v>
      </c>
      <c r="O19" s="13">
        <v>1015</v>
      </c>
      <c r="P19" s="13">
        <v>1027</v>
      </c>
      <c r="Q19" s="13">
        <v>937</v>
      </c>
      <c r="R19" s="13">
        <v>962</v>
      </c>
      <c r="S19" s="13">
        <f t="shared" si="2"/>
        <v>969</v>
      </c>
      <c r="T19" s="13">
        <f t="shared" si="3"/>
        <v>964</v>
      </c>
    </row>
    <row r="20" spans="1:20" ht="14.25" customHeight="1">
      <c r="A20" s="7" t="s">
        <v>40</v>
      </c>
      <c r="B20" s="14">
        <v>1249</v>
      </c>
      <c r="C20" s="14">
        <v>1196</v>
      </c>
      <c r="D20" s="14">
        <v>1255</v>
      </c>
      <c r="E20" s="14">
        <v>1267</v>
      </c>
      <c r="F20" s="14">
        <v>1250</v>
      </c>
      <c r="G20" s="14">
        <v>1406</v>
      </c>
      <c r="H20" s="14">
        <v>1256</v>
      </c>
      <c r="I20" s="14">
        <f t="shared" si="0"/>
        <v>1243</v>
      </c>
      <c r="J20" s="14">
        <f t="shared" si="1"/>
        <v>1268</v>
      </c>
      <c r="K20" s="7" t="s">
        <v>40</v>
      </c>
      <c r="L20" s="14">
        <v>912</v>
      </c>
      <c r="M20" s="14">
        <v>1002</v>
      </c>
      <c r="N20" s="14">
        <v>974</v>
      </c>
      <c r="O20" s="14">
        <v>1084</v>
      </c>
      <c r="P20" s="14">
        <v>1070</v>
      </c>
      <c r="Q20" s="14">
        <v>1223</v>
      </c>
      <c r="R20" s="14">
        <v>1030</v>
      </c>
      <c r="S20" s="14">
        <f t="shared" si="2"/>
        <v>1008</v>
      </c>
      <c r="T20" s="14">
        <f t="shared" si="3"/>
        <v>1042</v>
      </c>
    </row>
    <row r="21" spans="1:20" ht="14.25" customHeight="1">
      <c r="A21" s="7" t="s">
        <v>41</v>
      </c>
      <c r="B21" s="14">
        <v>1319</v>
      </c>
      <c r="C21" s="14">
        <v>1370</v>
      </c>
      <c r="D21" s="14">
        <v>1392</v>
      </c>
      <c r="E21" s="14">
        <v>1092</v>
      </c>
      <c r="F21" s="14">
        <v>1325</v>
      </c>
      <c r="G21" s="14">
        <v>1393</v>
      </c>
      <c r="H21" s="14">
        <v>1210</v>
      </c>
      <c r="I21" s="14">
        <f t="shared" si="0"/>
        <v>1300</v>
      </c>
      <c r="J21" s="14">
        <f t="shared" si="1"/>
        <v>1300</v>
      </c>
      <c r="K21" s="7" t="s">
        <v>41</v>
      </c>
      <c r="L21" s="14">
        <v>1081</v>
      </c>
      <c r="M21" s="14">
        <v>1025</v>
      </c>
      <c r="N21" s="14">
        <v>987</v>
      </c>
      <c r="O21" s="14">
        <v>806</v>
      </c>
      <c r="P21" s="14">
        <v>980</v>
      </c>
      <c r="Q21" s="14">
        <v>1187</v>
      </c>
      <c r="R21" s="14">
        <v>1001</v>
      </c>
      <c r="S21" s="14">
        <f t="shared" si="2"/>
        <v>976</v>
      </c>
      <c r="T21" s="14">
        <f t="shared" si="3"/>
        <v>1010</v>
      </c>
    </row>
    <row r="22" spans="1:20" ht="14.25" customHeight="1">
      <c r="A22" s="7" t="s">
        <v>42</v>
      </c>
      <c r="B22" s="14">
        <v>1293</v>
      </c>
      <c r="C22" s="14">
        <v>1392</v>
      </c>
      <c r="D22" s="14">
        <v>1308</v>
      </c>
      <c r="E22" s="14">
        <v>1388</v>
      </c>
      <c r="F22" s="14">
        <v>1321</v>
      </c>
      <c r="G22" s="14">
        <v>1478</v>
      </c>
      <c r="H22" s="14">
        <v>1264</v>
      </c>
      <c r="I22" s="14">
        <f t="shared" si="0"/>
        <v>1340</v>
      </c>
      <c r="J22" s="14">
        <f t="shared" si="1"/>
        <v>1349</v>
      </c>
      <c r="K22" s="7" t="s">
        <v>42</v>
      </c>
      <c r="L22" s="14">
        <v>966</v>
      </c>
      <c r="M22" s="14">
        <v>1051</v>
      </c>
      <c r="N22" s="14">
        <v>1008</v>
      </c>
      <c r="O22" s="14">
        <v>1136</v>
      </c>
      <c r="P22" s="14">
        <v>1024</v>
      </c>
      <c r="Q22" s="14">
        <v>1152</v>
      </c>
      <c r="R22" s="14">
        <v>1106</v>
      </c>
      <c r="S22" s="14">
        <f t="shared" si="2"/>
        <v>1037</v>
      </c>
      <c r="T22" s="14">
        <f t="shared" si="3"/>
        <v>1063</v>
      </c>
    </row>
    <row r="23" spans="1:20" ht="14.25" customHeight="1">
      <c r="A23" s="7" t="s">
        <v>43</v>
      </c>
      <c r="B23" s="14">
        <v>1351</v>
      </c>
      <c r="C23" s="14">
        <v>1418</v>
      </c>
      <c r="D23" s="14">
        <v>1373</v>
      </c>
      <c r="E23" s="14">
        <v>1351</v>
      </c>
      <c r="F23" s="14">
        <v>1371</v>
      </c>
      <c r="G23" s="14">
        <v>1416</v>
      </c>
      <c r="H23" s="14">
        <v>1288</v>
      </c>
      <c r="I23" s="14">
        <f t="shared" si="0"/>
        <v>1373</v>
      </c>
      <c r="J23" s="14">
        <f t="shared" si="1"/>
        <v>1367</v>
      </c>
      <c r="K23" s="7" t="s">
        <v>43</v>
      </c>
      <c r="L23" s="14">
        <v>1033</v>
      </c>
      <c r="M23" s="14">
        <v>1021</v>
      </c>
      <c r="N23" s="14">
        <v>999</v>
      </c>
      <c r="O23" s="14">
        <v>1103</v>
      </c>
      <c r="P23" s="14">
        <v>1126</v>
      </c>
      <c r="Q23" s="14">
        <v>1120</v>
      </c>
      <c r="R23" s="14">
        <v>1151</v>
      </c>
      <c r="S23" s="14">
        <f t="shared" si="2"/>
        <v>1056</v>
      </c>
      <c r="T23" s="14">
        <f t="shared" si="3"/>
        <v>1079</v>
      </c>
    </row>
    <row r="24" spans="1:20" ht="14.25" customHeight="1">
      <c r="A24" s="8" t="s">
        <v>44</v>
      </c>
      <c r="B24" s="15">
        <v>1382</v>
      </c>
      <c r="C24" s="15">
        <v>1366</v>
      </c>
      <c r="D24" s="15">
        <v>1409</v>
      </c>
      <c r="E24" s="15">
        <v>1317</v>
      </c>
      <c r="F24" s="15">
        <v>1382</v>
      </c>
      <c r="G24" s="15">
        <v>1425</v>
      </c>
      <c r="H24" s="15">
        <v>1256</v>
      </c>
      <c r="I24" s="15">
        <f t="shared" si="0"/>
        <v>1371</v>
      </c>
      <c r="J24" s="15">
        <f t="shared" si="1"/>
        <v>1362</v>
      </c>
      <c r="K24" s="8" t="s">
        <v>44</v>
      </c>
      <c r="L24" s="15">
        <v>1170</v>
      </c>
      <c r="M24" s="15">
        <v>1014</v>
      </c>
      <c r="N24" s="15">
        <v>1023</v>
      </c>
      <c r="O24" s="15">
        <v>1115</v>
      </c>
      <c r="P24" s="15">
        <v>1126</v>
      </c>
      <c r="Q24" s="15">
        <v>1205</v>
      </c>
      <c r="R24" s="15">
        <v>1122</v>
      </c>
      <c r="S24" s="15">
        <f t="shared" si="2"/>
        <v>1090</v>
      </c>
      <c r="T24" s="15">
        <f t="shared" si="3"/>
        <v>1111</v>
      </c>
    </row>
    <row r="25" spans="1:20" ht="14.25" customHeight="1">
      <c r="A25" s="6" t="s">
        <v>45</v>
      </c>
      <c r="B25" s="13">
        <v>1409</v>
      </c>
      <c r="C25" s="13">
        <v>1311</v>
      </c>
      <c r="D25" s="13">
        <v>1380</v>
      </c>
      <c r="E25" s="13">
        <v>1423</v>
      </c>
      <c r="F25" s="13">
        <v>1438</v>
      </c>
      <c r="G25" s="13">
        <v>1362</v>
      </c>
      <c r="H25" s="13">
        <v>1245</v>
      </c>
      <c r="I25" s="13">
        <f t="shared" si="0"/>
        <v>1392</v>
      </c>
      <c r="J25" s="13">
        <f t="shared" si="1"/>
        <v>1367</v>
      </c>
      <c r="K25" s="6" t="s">
        <v>45</v>
      </c>
      <c r="L25" s="13">
        <v>1064</v>
      </c>
      <c r="M25" s="13">
        <v>934</v>
      </c>
      <c r="N25" s="13">
        <v>1142</v>
      </c>
      <c r="O25" s="13">
        <v>1122</v>
      </c>
      <c r="P25" s="13">
        <v>1154</v>
      </c>
      <c r="Q25" s="13">
        <v>1106</v>
      </c>
      <c r="R25" s="13">
        <v>1101</v>
      </c>
      <c r="S25" s="13">
        <f t="shared" si="2"/>
        <v>1083</v>
      </c>
      <c r="T25" s="13">
        <f t="shared" si="3"/>
        <v>1089</v>
      </c>
    </row>
    <row r="26" spans="1:20" ht="14.25" customHeight="1">
      <c r="A26" s="7" t="s">
        <v>46</v>
      </c>
      <c r="B26" s="14">
        <v>1415</v>
      </c>
      <c r="C26" s="14">
        <v>1199</v>
      </c>
      <c r="D26" s="14">
        <v>1344</v>
      </c>
      <c r="E26" s="14">
        <v>1258</v>
      </c>
      <c r="F26" s="14">
        <v>1263</v>
      </c>
      <c r="G26" s="14">
        <v>1314</v>
      </c>
      <c r="H26" s="14">
        <v>1233</v>
      </c>
      <c r="I26" s="14">
        <f t="shared" si="0"/>
        <v>1296</v>
      </c>
      <c r="J26" s="14">
        <f t="shared" si="1"/>
        <v>1289</v>
      </c>
      <c r="K26" s="7" t="s">
        <v>46</v>
      </c>
      <c r="L26" s="14">
        <v>1025</v>
      </c>
      <c r="M26" s="14">
        <v>946</v>
      </c>
      <c r="N26" s="14">
        <v>1169</v>
      </c>
      <c r="O26" s="14">
        <v>1113</v>
      </c>
      <c r="P26" s="14">
        <v>1008</v>
      </c>
      <c r="Q26" s="14">
        <v>1199</v>
      </c>
      <c r="R26" s="14">
        <v>1034</v>
      </c>
      <c r="S26" s="14">
        <f t="shared" si="2"/>
        <v>1052</v>
      </c>
      <c r="T26" s="14">
        <f t="shared" si="3"/>
        <v>1071</v>
      </c>
    </row>
    <row r="27" spans="1:20" ht="14.25" customHeight="1">
      <c r="A27" s="7" t="s">
        <v>47</v>
      </c>
      <c r="B27" s="14">
        <v>1241</v>
      </c>
      <c r="C27" s="14">
        <v>1255</v>
      </c>
      <c r="D27" s="14">
        <v>1242</v>
      </c>
      <c r="E27" s="14">
        <v>1297</v>
      </c>
      <c r="F27" s="14">
        <v>1229</v>
      </c>
      <c r="G27" s="14">
        <v>1263</v>
      </c>
      <c r="H27" s="14">
        <v>1278</v>
      </c>
      <c r="I27" s="14">
        <f t="shared" si="0"/>
        <v>1253</v>
      </c>
      <c r="J27" s="14">
        <f t="shared" si="1"/>
        <v>1258</v>
      </c>
      <c r="K27" s="7" t="s">
        <v>47</v>
      </c>
      <c r="L27" s="14">
        <v>1036</v>
      </c>
      <c r="M27" s="14">
        <v>873</v>
      </c>
      <c r="N27" s="14">
        <v>1041</v>
      </c>
      <c r="O27" s="14">
        <v>1118</v>
      </c>
      <c r="P27" s="14">
        <v>807</v>
      </c>
      <c r="Q27" s="14">
        <v>1163</v>
      </c>
      <c r="R27" s="14">
        <v>1069</v>
      </c>
      <c r="S27" s="14">
        <f t="shared" si="2"/>
        <v>975</v>
      </c>
      <c r="T27" s="14">
        <f t="shared" si="3"/>
        <v>1015</v>
      </c>
    </row>
    <row r="28" spans="1:20" ht="14.25" customHeight="1">
      <c r="A28" s="7" t="s">
        <v>48</v>
      </c>
      <c r="B28" s="14">
        <v>1279</v>
      </c>
      <c r="C28" s="14">
        <v>1308</v>
      </c>
      <c r="D28" s="14">
        <v>1287</v>
      </c>
      <c r="E28" s="14">
        <v>1236</v>
      </c>
      <c r="F28" s="14">
        <v>1328</v>
      </c>
      <c r="G28" s="14">
        <v>1238</v>
      </c>
      <c r="H28" s="14">
        <v>1122</v>
      </c>
      <c r="I28" s="14">
        <f t="shared" si="0"/>
        <v>1288</v>
      </c>
      <c r="J28" s="14">
        <f t="shared" si="1"/>
        <v>1257</v>
      </c>
      <c r="K28" s="7" t="s">
        <v>48</v>
      </c>
      <c r="L28" s="14">
        <v>1072</v>
      </c>
      <c r="M28" s="14">
        <v>915</v>
      </c>
      <c r="N28" s="14">
        <v>1065</v>
      </c>
      <c r="O28" s="14">
        <v>1027</v>
      </c>
      <c r="P28" s="14">
        <v>693</v>
      </c>
      <c r="Q28" s="14">
        <v>1058</v>
      </c>
      <c r="R28" s="14">
        <v>998</v>
      </c>
      <c r="S28" s="14">
        <f t="shared" si="2"/>
        <v>954</v>
      </c>
      <c r="T28" s="14">
        <f t="shared" si="3"/>
        <v>975</v>
      </c>
    </row>
    <row r="29" spans="1:20" ht="14.25" customHeight="1">
      <c r="A29" s="7" t="s">
        <v>49</v>
      </c>
      <c r="B29" s="14">
        <v>1203</v>
      </c>
      <c r="C29" s="14">
        <v>1259</v>
      </c>
      <c r="D29" s="14">
        <v>1219</v>
      </c>
      <c r="E29" s="14">
        <v>1331</v>
      </c>
      <c r="F29" s="14">
        <v>1334</v>
      </c>
      <c r="G29" s="14">
        <v>1245</v>
      </c>
      <c r="H29" s="14">
        <v>1055</v>
      </c>
      <c r="I29" s="14">
        <f t="shared" si="0"/>
        <v>1269</v>
      </c>
      <c r="J29" s="14">
        <f t="shared" si="1"/>
        <v>1235</v>
      </c>
      <c r="K29" s="7" t="s">
        <v>49</v>
      </c>
      <c r="L29" s="14">
        <v>954</v>
      </c>
      <c r="M29" s="14">
        <v>832</v>
      </c>
      <c r="N29" s="14">
        <v>1017</v>
      </c>
      <c r="O29" s="14">
        <v>1069</v>
      </c>
      <c r="P29" s="14">
        <v>797</v>
      </c>
      <c r="Q29" s="14">
        <v>1110</v>
      </c>
      <c r="R29" s="14">
        <v>986</v>
      </c>
      <c r="S29" s="14">
        <f t="shared" si="2"/>
        <v>934</v>
      </c>
      <c r="T29" s="14">
        <f t="shared" si="3"/>
        <v>966</v>
      </c>
    </row>
    <row r="30" spans="1:20" ht="14.25" customHeight="1">
      <c r="A30" s="8" t="s">
        <v>50</v>
      </c>
      <c r="B30" s="15">
        <v>1059</v>
      </c>
      <c r="C30" s="15">
        <v>997</v>
      </c>
      <c r="D30" s="15">
        <v>1017</v>
      </c>
      <c r="E30" s="15">
        <v>1086</v>
      </c>
      <c r="F30" s="15">
        <v>1114</v>
      </c>
      <c r="G30" s="15">
        <v>1053</v>
      </c>
      <c r="H30" s="15">
        <v>853</v>
      </c>
      <c r="I30" s="15">
        <f t="shared" si="0"/>
        <v>1055</v>
      </c>
      <c r="J30" s="15">
        <f t="shared" si="1"/>
        <v>1026</v>
      </c>
      <c r="K30" s="8" t="s">
        <v>50</v>
      </c>
      <c r="L30" s="15">
        <v>802</v>
      </c>
      <c r="M30" s="15">
        <v>697</v>
      </c>
      <c r="N30" s="15">
        <v>899</v>
      </c>
      <c r="O30" s="15">
        <v>835</v>
      </c>
      <c r="P30" s="15">
        <v>726</v>
      </c>
      <c r="Q30" s="15">
        <v>926</v>
      </c>
      <c r="R30" s="15">
        <v>720</v>
      </c>
      <c r="S30" s="15">
        <f t="shared" si="2"/>
        <v>792</v>
      </c>
      <c r="T30" s="15">
        <f t="shared" si="3"/>
        <v>801</v>
      </c>
    </row>
    <row r="31" spans="1:20" ht="14.25" customHeight="1">
      <c r="A31" s="6" t="s">
        <v>51</v>
      </c>
      <c r="B31" s="13">
        <f t="shared" ref="B31:J31" si="4">SUM(B7:B30)</f>
        <v>26291</v>
      </c>
      <c r="C31" s="13">
        <f t="shared" si="4"/>
        <v>26797</v>
      </c>
      <c r="D31" s="13">
        <f t="shared" si="4"/>
        <v>26837</v>
      </c>
      <c r="E31" s="13">
        <f t="shared" si="4"/>
        <v>27166</v>
      </c>
      <c r="F31" s="13">
        <f t="shared" si="4"/>
        <v>27393</v>
      </c>
      <c r="G31" s="13">
        <f t="shared" si="4"/>
        <v>27895</v>
      </c>
      <c r="H31" s="13">
        <f t="shared" si="4"/>
        <v>23993</v>
      </c>
      <c r="I31" s="13">
        <f t="shared" si="4"/>
        <v>26896</v>
      </c>
      <c r="J31" s="13">
        <f t="shared" si="4"/>
        <v>26624</v>
      </c>
      <c r="K31" s="6" t="s">
        <v>51</v>
      </c>
      <c r="L31" s="13">
        <f t="shared" ref="L31:T31" si="5">SUM(L7:L30)</f>
        <v>20555</v>
      </c>
      <c r="M31" s="13">
        <f t="shared" si="5"/>
        <v>20085</v>
      </c>
      <c r="N31" s="13">
        <f t="shared" si="5"/>
        <v>20246</v>
      </c>
      <c r="O31" s="13">
        <f t="shared" si="5"/>
        <v>22104</v>
      </c>
      <c r="P31" s="13">
        <f t="shared" si="5"/>
        <v>21131</v>
      </c>
      <c r="Q31" s="13">
        <f t="shared" si="5"/>
        <v>21784</v>
      </c>
      <c r="R31" s="13">
        <f t="shared" si="5"/>
        <v>20543</v>
      </c>
      <c r="S31" s="13">
        <f t="shared" si="5"/>
        <v>20824</v>
      </c>
      <c r="T31" s="13">
        <f t="shared" si="5"/>
        <v>20921</v>
      </c>
    </row>
    <row r="32" spans="1:20" ht="14.25" customHeight="1">
      <c r="A32" s="8" t="s">
        <v>52</v>
      </c>
      <c r="B32" s="15">
        <f t="shared" ref="B32:J32" si="6">ROUND(AVERAGE(B7:B30),0)</f>
        <v>1095</v>
      </c>
      <c r="C32" s="15">
        <f t="shared" si="6"/>
        <v>1117</v>
      </c>
      <c r="D32" s="15">
        <f t="shared" si="6"/>
        <v>1118</v>
      </c>
      <c r="E32" s="15">
        <f t="shared" si="6"/>
        <v>1132</v>
      </c>
      <c r="F32" s="15">
        <f t="shared" si="6"/>
        <v>1141</v>
      </c>
      <c r="G32" s="15">
        <f t="shared" si="6"/>
        <v>1162</v>
      </c>
      <c r="H32" s="15">
        <f t="shared" si="6"/>
        <v>1000</v>
      </c>
      <c r="I32" s="15">
        <f t="shared" si="6"/>
        <v>1121</v>
      </c>
      <c r="J32" s="15">
        <f t="shared" si="6"/>
        <v>1109</v>
      </c>
      <c r="K32" s="8" t="s">
        <v>52</v>
      </c>
      <c r="L32" s="15">
        <f t="shared" ref="L32:T32" si="7">ROUND(AVERAGE(L7:L30),0)</f>
        <v>856</v>
      </c>
      <c r="M32" s="15">
        <f t="shared" si="7"/>
        <v>837</v>
      </c>
      <c r="N32" s="15">
        <f t="shared" si="7"/>
        <v>844</v>
      </c>
      <c r="O32" s="15">
        <f t="shared" si="7"/>
        <v>921</v>
      </c>
      <c r="P32" s="15">
        <f t="shared" si="7"/>
        <v>880</v>
      </c>
      <c r="Q32" s="15">
        <f t="shared" si="7"/>
        <v>908</v>
      </c>
      <c r="R32" s="15">
        <f t="shared" si="7"/>
        <v>856</v>
      </c>
      <c r="S32" s="15">
        <f t="shared" si="7"/>
        <v>868</v>
      </c>
      <c r="T32" s="15">
        <f t="shared" si="7"/>
        <v>872</v>
      </c>
    </row>
    <row r="33" spans="1:20" ht="14.25" customHeight="1">
      <c r="A33" s="6" t="s">
        <v>53</v>
      </c>
      <c r="B33" s="6" t="str">
        <f>A15</f>
        <v>08~09시</v>
      </c>
      <c r="C33" s="6" t="str">
        <f>A14</f>
        <v>07~08시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A18</f>
        <v>11~12시</v>
      </c>
      <c r="H33" s="6" t="str">
        <f>A17</f>
        <v>10~11시</v>
      </c>
      <c r="I33" s="10" t="s">
        <v>56</v>
      </c>
      <c r="J33" s="10" t="s">
        <v>56</v>
      </c>
      <c r="K33" s="6" t="s">
        <v>53</v>
      </c>
      <c r="L33" s="6" t="str">
        <f>K24</f>
        <v>17~18시</v>
      </c>
      <c r="M33" s="6" t="str">
        <f>K14</f>
        <v>07~08시</v>
      </c>
      <c r="N33" s="6" t="str">
        <f>K26</f>
        <v>19~20시</v>
      </c>
      <c r="O33" s="6" t="str">
        <f>K15</f>
        <v>08~09시</v>
      </c>
      <c r="P33" s="6" t="str">
        <f>K17</f>
        <v>10~11시</v>
      </c>
      <c r="Q33" s="6" t="str">
        <f>K20</f>
        <v>13~14시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1585</v>
      </c>
      <c r="C34" s="14">
        <f t="shared" si="8"/>
        <v>1543</v>
      </c>
      <c r="D34" s="14">
        <f t="shared" si="8"/>
        <v>1556</v>
      </c>
      <c r="E34" s="14">
        <f t="shared" si="8"/>
        <v>1652</v>
      </c>
      <c r="F34" s="14">
        <f t="shared" si="8"/>
        <v>1649</v>
      </c>
      <c r="G34" s="14">
        <f t="shared" si="8"/>
        <v>1498</v>
      </c>
      <c r="H34" s="14">
        <f t="shared" si="8"/>
        <v>1289</v>
      </c>
      <c r="I34" s="14">
        <f t="shared" si="8"/>
        <v>1594</v>
      </c>
      <c r="J34" s="14">
        <f t="shared" si="8"/>
        <v>1477</v>
      </c>
      <c r="K34" s="7" t="s">
        <v>54</v>
      </c>
      <c r="L34" s="14">
        <f t="shared" ref="L34:T34" si="9">MAX(L7:L30)</f>
        <v>1170</v>
      </c>
      <c r="M34" s="14">
        <f t="shared" si="9"/>
        <v>1126</v>
      </c>
      <c r="N34" s="14">
        <f t="shared" si="9"/>
        <v>1169</v>
      </c>
      <c r="O34" s="14">
        <f t="shared" si="9"/>
        <v>1200</v>
      </c>
      <c r="P34" s="14">
        <f t="shared" si="9"/>
        <v>1201</v>
      </c>
      <c r="Q34" s="14">
        <f t="shared" si="9"/>
        <v>1223</v>
      </c>
      <c r="R34" s="14">
        <f t="shared" si="9"/>
        <v>1151</v>
      </c>
      <c r="S34" s="14">
        <f t="shared" si="9"/>
        <v>1148</v>
      </c>
      <c r="T34" s="14">
        <f t="shared" si="9"/>
        <v>1111</v>
      </c>
    </row>
    <row r="35" spans="1:20" ht="14.25" customHeight="1">
      <c r="A35" s="8" t="s">
        <v>55</v>
      </c>
      <c r="B35" s="11">
        <f t="shared" ref="B35:J35" si="10">ROUND(B34/B31%,2)</f>
        <v>6.03</v>
      </c>
      <c r="C35" s="11">
        <f t="shared" si="10"/>
        <v>5.76</v>
      </c>
      <c r="D35" s="11">
        <f t="shared" si="10"/>
        <v>5.8</v>
      </c>
      <c r="E35" s="11">
        <f t="shared" si="10"/>
        <v>6.08</v>
      </c>
      <c r="F35" s="11">
        <f t="shared" si="10"/>
        <v>6.02</v>
      </c>
      <c r="G35" s="11">
        <f t="shared" si="10"/>
        <v>5.37</v>
      </c>
      <c r="H35" s="11">
        <f t="shared" si="10"/>
        <v>5.37</v>
      </c>
      <c r="I35" s="11">
        <f t="shared" si="10"/>
        <v>5.93</v>
      </c>
      <c r="J35" s="11">
        <f t="shared" si="10"/>
        <v>5.55</v>
      </c>
      <c r="K35" s="8" t="s">
        <v>55</v>
      </c>
      <c r="L35" s="11">
        <f t="shared" ref="L35:T35" si="11">ROUND(L34/L31%,2)</f>
        <v>5.69</v>
      </c>
      <c r="M35" s="11">
        <f t="shared" si="11"/>
        <v>5.61</v>
      </c>
      <c r="N35" s="11">
        <f t="shared" si="11"/>
        <v>5.77</v>
      </c>
      <c r="O35" s="11">
        <f t="shared" si="11"/>
        <v>5.43</v>
      </c>
      <c r="P35" s="11">
        <f t="shared" si="11"/>
        <v>5.68</v>
      </c>
      <c r="Q35" s="11">
        <f t="shared" si="11"/>
        <v>5.61</v>
      </c>
      <c r="R35" s="11">
        <f t="shared" si="11"/>
        <v>5.6</v>
      </c>
      <c r="S35" s="11">
        <f t="shared" si="11"/>
        <v>5.51</v>
      </c>
      <c r="T35" s="11">
        <f t="shared" si="11"/>
        <v>5.31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49075</v>
      </c>
      <c r="D39" s="16">
        <v>27061</v>
      </c>
      <c r="E39" s="17">
        <v>22014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0.55100000000000005</v>
      </c>
      <c r="E40" s="19">
        <f>ROUND(E39/C39,3)</f>
        <v>0.44900000000000001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47720</v>
      </c>
      <c r="D41" s="16">
        <v>26896</v>
      </c>
      <c r="E41" s="17">
        <v>20824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0.56399999999999995</v>
      </c>
      <c r="E42" s="19">
        <f>ROUND(E41/C41,3)</f>
        <v>0.436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-1355</v>
      </c>
      <c r="D43" s="16">
        <f>D41-D39</f>
        <v>-165</v>
      </c>
      <c r="E43" s="17">
        <f>E41-E39</f>
        <v>-1190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-2.7610799796230261E-2</v>
      </c>
      <c r="D44" s="18">
        <f>(D41-D39)/D39</f>
        <v>-6.0973356490890947E-3</v>
      </c>
      <c r="E44" s="19">
        <f>(E41-E39)/E39</f>
        <v>-5.4056509493958391E-2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&amp;C- 199 -</oddFooter>
    <firstFooter>&amp;C- 198 -</first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478</v>
      </c>
      <c r="B1" s="2"/>
      <c r="C1" s="2"/>
      <c r="D1" s="2"/>
      <c r="E1" s="2"/>
      <c r="F1" s="2" t="s">
        <v>479</v>
      </c>
      <c r="G1" s="2"/>
      <c r="H1" s="2"/>
      <c r="I1" s="2"/>
      <c r="J1" s="2"/>
      <c r="K1" s="2" t="s">
        <v>299</v>
      </c>
      <c r="L1" s="2"/>
      <c r="M1" s="2"/>
      <c r="N1" s="2"/>
      <c r="O1" s="2"/>
      <c r="P1" s="2" t="s">
        <v>481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480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482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444</v>
      </c>
      <c r="C7" s="13">
        <v>589</v>
      </c>
      <c r="D7" s="13">
        <v>800</v>
      </c>
      <c r="E7" s="13">
        <v>760</v>
      </c>
      <c r="F7" s="13">
        <v>852</v>
      </c>
      <c r="G7" s="13">
        <v>893</v>
      </c>
      <c r="H7" s="13">
        <v>738</v>
      </c>
      <c r="I7" s="13">
        <f t="shared" ref="I7:I30" si="0">ROUND(AVERAGE(B7:F7),0)</f>
        <v>689</v>
      </c>
      <c r="J7" s="13">
        <f t="shared" ref="J7:J30" si="1">ROUND(AVERAGE(B7:H7),0)</f>
        <v>725</v>
      </c>
      <c r="K7" s="6" t="s">
        <v>27</v>
      </c>
      <c r="L7" s="13">
        <v>532</v>
      </c>
      <c r="M7" s="13">
        <v>801</v>
      </c>
      <c r="N7" s="13">
        <v>694</v>
      </c>
      <c r="O7" s="13">
        <v>878</v>
      </c>
      <c r="P7" s="13">
        <v>790</v>
      </c>
      <c r="Q7" s="13">
        <v>845</v>
      </c>
      <c r="R7" s="13">
        <v>791</v>
      </c>
      <c r="S7" s="13">
        <f t="shared" ref="S7:S30" si="2">ROUND(AVERAGE(L7:P7),0)</f>
        <v>739</v>
      </c>
      <c r="T7" s="13">
        <f t="shared" ref="T7:T30" si="3">ROUND(AVERAGE(L7:R7),0)</f>
        <v>762</v>
      </c>
    </row>
    <row r="8" spans="1:20" ht="14.25" customHeight="1">
      <c r="A8" s="7" t="s">
        <v>28</v>
      </c>
      <c r="B8" s="14">
        <v>254</v>
      </c>
      <c r="C8" s="14">
        <v>392</v>
      </c>
      <c r="D8" s="14">
        <v>659</v>
      </c>
      <c r="E8" s="14">
        <v>614</v>
      </c>
      <c r="F8" s="14">
        <v>651</v>
      </c>
      <c r="G8" s="14">
        <v>718</v>
      </c>
      <c r="H8" s="14">
        <v>641</v>
      </c>
      <c r="I8" s="14">
        <f t="shared" si="0"/>
        <v>514</v>
      </c>
      <c r="J8" s="14">
        <f t="shared" si="1"/>
        <v>561</v>
      </c>
      <c r="K8" s="7" t="s">
        <v>28</v>
      </c>
      <c r="L8" s="14">
        <v>277</v>
      </c>
      <c r="M8" s="14">
        <v>457</v>
      </c>
      <c r="N8" s="14">
        <v>501</v>
      </c>
      <c r="O8" s="14">
        <v>520</v>
      </c>
      <c r="P8" s="14">
        <v>517</v>
      </c>
      <c r="Q8" s="14">
        <v>672</v>
      </c>
      <c r="R8" s="14">
        <v>522</v>
      </c>
      <c r="S8" s="14">
        <f t="shared" si="2"/>
        <v>454</v>
      </c>
      <c r="T8" s="14">
        <f t="shared" si="3"/>
        <v>495</v>
      </c>
    </row>
    <row r="9" spans="1:20" ht="14.25" customHeight="1">
      <c r="A9" s="7" t="s">
        <v>29</v>
      </c>
      <c r="B9" s="14">
        <v>214</v>
      </c>
      <c r="C9" s="14">
        <v>312</v>
      </c>
      <c r="D9" s="14">
        <v>593</v>
      </c>
      <c r="E9" s="14">
        <v>514</v>
      </c>
      <c r="F9" s="14">
        <v>566</v>
      </c>
      <c r="G9" s="14">
        <v>671</v>
      </c>
      <c r="H9" s="14">
        <v>514</v>
      </c>
      <c r="I9" s="14">
        <f t="shared" si="0"/>
        <v>440</v>
      </c>
      <c r="J9" s="14">
        <f t="shared" si="1"/>
        <v>483</v>
      </c>
      <c r="K9" s="7" t="s">
        <v>29</v>
      </c>
      <c r="L9" s="14">
        <v>204</v>
      </c>
      <c r="M9" s="14">
        <v>327</v>
      </c>
      <c r="N9" s="14">
        <v>323</v>
      </c>
      <c r="O9" s="14">
        <v>389</v>
      </c>
      <c r="P9" s="14">
        <v>390</v>
      </c>
      <c r="Q9" s="14">
        <v>420</v>
      </c>
      <c r="R9" s="14">
        <v>373</v>
      </c>
      <c r="S9" s="14">
        <f t="shared" si="2"/>
        <v>327</v>
      </c>
      <c r="T9" s="14">
        <f t="shared" si="3"/>
        <v>347</v>
      </c>
    </row>
    <row r="10" spans="1:20" ht="14.25" customHeight="1">
      <c r="A10" s="7" t="s">
        <v>30</v>
      </c>
      <c r="B10" s="14">
        <v>170</v>
      </c>
      <c r="C10" s="14">
        <v>250</v>
      </c>
      <c r="D10" s="14">
        <v>487</v>
      </c>
      <c r="E10" s="14">
        <v>505</v>
      </c>
      <c r="F10" s="14">
        <v>538</v>
      </c>
      <c r="G10" s="14">
        <v>543</v>
      </c>
      <c r="H10" s="14">
        <v>473</v>
      </c>
      <c r="I10" s="14">
        <f t="shared" si="0"/>
        <v>390</v>
      </c>
      <c r="J10" s="14">
        <f t="shared" si="1"/>
        <v>424</v>
      </c>
      <c r="K10" s="7" t="s">
        <v>30</v>
      </c>
      <c r="L10" s="14">
        <v>167</v>
      </c>
      <c r="M10" s="14">
        <v>260</v>
      </c>
      <c r="N10" s="14">
        <v>265</v>
      </c>
      <c r="O10" s="14">
        <v>276</v>
      </c>
      <c r="P10" s="14">
        <v>292</v>
      </c>
      <c r="Q10" s="14">
        <v>348</v>
      </c>
      <c r="R10" s="14">
        <v>282</v>
      </c>
      <c r="S10" s="14">
        <f t="shared" si="2"/>
        <v>252</v>
      </c>
      <c r="T10" s="14">
        <f t="shared" si="3"/>
        <v>270</v>
      </c>
    </row>
    <row r="11" spans="1:20" ht="14.25" customHeight="1">
      <c r="A11" s="7" t="s">
        <v>31</v>
      </c>
      <c r="B11" s="14">
        <v>246</v>
      </c>
      <c r="C11" s="14">
        <v>292</v>
      </c>
      <c r="D11" s="14">
        <v>493</v>
      </c>
      <c r="E11" s="14">
        <v>510</v>
      </c>
      <c r="F11" s="14">
        <v>482</v>
      </c>
      <c r="G11" s="14">
        <v>565</v>
      </c>
      <c r="H11" s="14">
        <v>519</v>
      </c>
      <c r="I11" s="14">
        <f t="shared" si="0"/>
        <v>405</v>
      </c>
      <c r="J11" s="14">
        <f t="shared" si="1"/>
        <v>444</v>
      </c>
      <c r="K11" s="7" t="s">
        <v>31</v>
      </c>
      <c r="L11" s="14">
        <v>274</v>
      </c>
      <c r="M11" s="14">
        <v>371</v>
      </c>
      <c r="N11" s="14">
        <v>322</v>
      </c>
      <c r="O11" s="14">
        <v>367</v>
      </c>
      <c r="P11" s="14">
        <v>395</v>
      </c>
      <c r="Q11" s="14">
        <v>383</v>
      </c>
      <c r="R11" s="14">
        <v>316</v>
      </c>
      <c r="S11" s="14">
        <f t="shared" si="2"/>
        <v>346</v>
      </c>
      <c r="T11" s="14">
        <f t="shared" si="3"/>
        <v>347</v>
      </c>
    </row>
    <row r="12" spans="1:20" ht="14.25" customHeight="1">
      <c r="A12" s="8" t="s">
        <v>32</v>
      </c>
      <c r="B12" s="15">
        <v>667</v>
      </c>
      <c r="C12" s="15">
        <v>630</v>
      </c>
      <c r="D12" s="15">
        <v>755</v>
      </c>
      <c r="E12" s="15">
        <v>853</v>
      </c>
      <c r="F12" s="15">
        <v>844</v>
      </c>
      <c r="G12" s="15">
        <v>785</v>
      </c>
      <c r="H12" s="15">
        <v>627</v>
      </c>
      <c r="I12" s="15">
        <f t="shared" si="0"/>
        <v>750</v>
      </c>
      <c r="J12" s="15">
        <f t="shared" si="1"/>
        <v>737</v>
      </c>
      <c r="K12" s="8" t="s">
        <v>32</v>
      </c>
      <c r="L12" s="15">
        <v>878</v>
      </c>
      <c r="M12" s="15">
        <v>908</v>
      </c>
      <c r="N12" s="15">
        <v>791</v>
      </c>
      <c r="O12" s="15">
        <v>831</v>
      </c>
      <c r="P12" s="15">
        <v>846</v>
      </c>
      <c r="Q12" s="15">
        <v>726</v>
      </c>
      <c r="R12" s="15">
        <v>532</v>
      </c>
      <c r="S12" s="15">
        <f t="shared" si="2"/>
        <v>851</v>
      </c>
      <c r="T12" s="15">
        <f t="shared" si="3"/>
        <v>787</v>
      </c>
    </row>
    <row r="13" spans="1:20" ht="14.25" customHeight="1">
      <c r="A13" s="6" t="s">
        <v>33</v>
      </c>
      <c r="B13" s="13">
        <v>2935</v>
      </c>
      <c r="C13" s="13">
        <v>2214</v>
      </c>
      <c r="D13" s="13">
        <v>1555</v>
      </c>
      <c r="E13" s="13">
        <v>1442</v>
      </c>
      <c r="F13" s="13">
        <v>1358</v>
      </c>
      <c r="G13" s="13">
        <v>1104</v>
      </c>
      <c r="H13" s="13">
        <v>782</v>
      </c>
      <c r="I13" s="13">
        <f t="shared" si="0"/>
        <v>1901</v>
      </c>
      <c r="J13" s="13">
        <f t="shared" si="1"/>
        <v>1627</v>
      </c>
      <c r="K13" s="6" t="s">
        <v>33</v>
      </c>
      <c r="L13" s="13">
        <v>2100</v>
      </c>
      <c r="M13" s="13">
        <v>1881</v>
      </c>
      <c r="N13" s="13">
        <v>2067</v>
      </c>
      <c r="O13" s="13">
        <v>1845</v>
      </c>
      <c r="P13" s="13">
        <v>1856</v>
      </c>
      <c r="Q13" s="13">
        <v>1466</v>
      </c>
      <c r="R13" s="13">
        <v>940</v>
      </c>
      <c r="S13" s="13">
        <f t="shared" si="2"/>
        <v>1950</v>
      </c>
      <c r="T13" s="13">
        <f t="shared" si="3"/>
        <v>1736</v>
      </c>
    </row>
    <row r="14" spans="1:20" ht="14.25" customHeight="1">
      <c r="A14" s="7" t="s">
        <v>34</v>
      </c>
      <c r="B14" s="14">
        <v>3587</v>
      </c>
      <c r="C14" s="14">
        <v>3809</v>
      </c>
      <c r="D14" s="14">
        <v>2705</v>
      </c>
      <c r="E14" s="14">
        <v>2765</v>
      </c>
      <c r="F14" s="14">
        <v>2585</v>
      </c>
      <c r="G14" s="14">
        <v>1489</v>
      </c>
      <c r="H14" s="14">
        <v>823</v>
      </c>
      <c r="I14" s="14">
        <f t="shared" si="0"/>
        <v>3090</v>
      </c>
      <c r="J14" s="14">
        <f t="shared" si="1"/>
        <v>2538</v>
      </c>
      <c r="K14" s="7" t="s">
        <v>34</v>
      </c>
      <c r="L14" s="14">
        <v>3296</v>
      </c>
      <c r="M14" s="14">
        <v>3007</v>
      </c>
      <c r="N14" s="14">
        <v>3145</v>
      </c>
      <c r="O14" s="14">
        <v>2993</v>
      </c>
      <c r="P14" s="14">
        <v>3055</v>
      </c>
      <c r="Q14" s="14">
        <v>2128</v>
      </c>
      <c r="R14" s="14">
        <v>1080</v>
      </c>
      <c r="S14" s="14">
        <f t="shared" si="2"/>
        <v>3099</v>
      </c>
      <c r="T14" s="14">
        <f t="shared" si="3"/>
        <v>2672</v>
      </c>
    </row>
    <row r="15" spans="1:20" ht="14.25" customHeight="1">
      <c r="A15" s="7" t="s">
        <v>35</v>
      </c>
      <c r="B15" s="14">
        <v>2933</v>
      </c>
      <c r="C15" s="14">
        <v>3535</v>
      </c>
      <c r="D15" s="14">
        <v>3107</v>
      </c>
      <c r="E15" s="14">
        <v>3450</v>
      </c>
      <c r="F15" s="14">
        <v>3232</v>
      </c>
      <c r="G15" s="14">
        <v>2073</v>
      </c>
      <c r="H15" s="14">
        <v>1888</v>
      </c>
      <c r="I15" s="14">
        <f t="shared" si="0"/>
        <v>3251</v>
      </c>
      <c r="J15" s="14">
        <f t="shared" si="1"/>
        <v>2888</v>
      </c>
      <c r="K15" s="7" t="s">
        <v>35</v>
      </c>
      <c r="L15" s="14">
        <v>3516</v>
      </c>
      <c r="M15" s="14">
        <v>3515</v>
      </c>
      <c r="N15" s="14">
        <v>3323</v>
      </c>
      <c r="O15" s="14">
        <v>3376</v>
      </c>
      <c r="P15" s="14">
        <v>3378</v>
      </c>
      <c r="Q15" s="14">
        <v>2803</v>
      </c>
      <c r="R15" s="14">
        <v>1389</v>
      </c>
      <c r="S15" s="14">
        <f t="shared" si="2"/>
        <v>3422</v>
      </c>
      <c r="T15" s="14">
        <f t="shared" si="3"/>
        <v>3043</v>
      </c>
    </row>
    <row r="16" spans="1:20" ht="14.25" customHeight="1">
      <c r="A16" s="7" t="s">
        <v>36</v>
      </c>
      <c r="B16" s="14">
        <v>2128</v>
      </c>
      <c r="C16" s="14">
        <v>2000</v>
      </c>
      <c r="D16" s="14">
        <v>1978</v>
      </c>
      <c r="E16" s="14">
        <v>2200</v>
      </c>
      <c r="F16" s="14">
        <v>2021</v>
      </c>
      <c r="G16" s="14">
        <v>2201</v>
      </c>
      <c r="H16" s="14">
        <v>1327</v>
      </c>
      <c r="I16" s="14">
        <f t="shared" si="0"/>
        <v>2065</v>
      </c>
      <c r="J16" s="14">
        <f t="shared" si="1"/>
        <v>1979</v>
      </c>
      <c r="K16" s="7" t="s">
        <v>36</v>
      </c>
      <c r="L16" s="14">
        <v>2485</v>
      </c>
      <c r="M16" s="14">
        <v>2476</v>
      </c>
      <c r="N16" s="14">
        <v>2563</v>
      </c>
      <c r="O16" s="14">
        <v>2631</v>
      </c>
      <c r="P16" s="14">
        <v>2491</v>
      </c>
      <c r="Q16" s="14">
        <v>2576</v>
      </c>
      <c r="R16" s="14">
        <v>1843</v>
      </c>
      <c r="S16" s="14">
        <f t="shared" si="2"/>
        <v>2529</v>
      </c>
      <c r="T16" s="14">
        <f t="shared" si="3"/>
        <v>2438</v>
      </c>
    </row>
    <row r="17" spans="1:20" ht="14.25" customHeight="1">
      <c r="A17" s="7" t="s">
        <v>37</v>
      </c>
      <c r="B17" s="14">
        <v>1932</v>
      </c>
      <c r="C17" s="14">
        <v>1855</v>
      </c>
      <c r="D17" s="14">
        <v>1744</v>
      </c>
      <c r="E17" s="14">
        <v>1825</v>
      </c>
      <c r="F17" s="14">
        <v>1884</v>
      </c>
      <c r="G17" s="14">
        <v>1846</v>
      </c>
      <c r="H17" s="14">
        <v>1556</v>
      </c>
      <c r="I17" s="14">
        <f t="shared" si="0"/>
        <v>1848</v>
      </c>
      <c r="J17" s="14">
        <f t="shared" si="1"/>
        <v>1806</v>
      </c>
      <c r="K17" s="7" t="s">
        <v>37</v>
      </c>
      <c r="L17" s="14">
        <v>2304</v>
      </c>
      <c r="M17" s="14">
        <v>2332</v>
      </c>
      <c r="N17" s="14">
        <v>2256</v>
      </c>
      <c r="O17" s="14">
        <v>2489</v>
      </c>
      <c r="P17" s="14">
        <v>2361</v>
      </c>
      <c r="Q17" s="14">
        <v>2561</v>
      </c>
      <c r="R17" s="14">
        <v>2186</v>
      </c>
      <c r="S17" s="14">
        <f t="shared" si="2"/>
        <v>2348</v>
      </c>
      <c r="T17" s="14">
        <f t="shared" si="3"/>
        <v>2356</v>
      </c>
    </row>
    <row r="18" spans="1:20" ht="14.25" customHeight="1">
      <c r="A18" s="8" t="s">
        <v>38</v>
      </c>
      <c r="B18" s="15">
        <v>1694</v>
      </c>
      <c r="C18" s="15">
        <v>1638</v>
      </c>
      <c r="D18" s="15">
        <v>1679</v>
      </c>
      <c r="E18" s="15">
        <v>1713</v>
      </c>
      <c r="F18" s="15">
        <v>1701</v>
      </c>
      <c r="G18" s="15">
        <v>1916</v>
      </c>
      <c r="H18" s="15">
        <v>1457</v>
      </c>
      <c r="I18" s="15">
        <f t="shared" si="0"/>
        <v>1685</v>
      </c>
      <c r="J18" s="15">
        <f t="shared" si="1"/>
        <v>1685</v>
      </c>
      <c r="K18" s="8" t="s">
        <v>38</v>
      </c>
      <c r="L18" s="15">
        <v>2287</v>
      </c>
      <c r="M18" s="15">
        <v>2294</v>
      </c>
      <c r="N18" s="15">
        <v>2366</v>
      </c>
      <c r="O18" s="15">
        <v>2391</v>
      </c>
      <c r="P18" s="15">
        <v>2335</v>
      </c>
      <c r="Q18" s="15">
        <v>2591</v>
      </c>
      <c r="R18" s="15">
        <v>2354</v>
      </c>
      <c r="S18" s="15">
        <f t="shared" si="2"/>
        <v>2335</v>
      </c>
      <c r="T18" s="15">
        <f t="shared" si="3"/>
        <v>2374</v>
      </c>
    </row>
    <row r="19" spans="1:20" ht="14.25" customHeight="1">
      <c r="A19" s="6" t="s">
        <v>39</v>
      </c>
      <c r="B19" s="13">
        <v>1564</v>
      </c>
      <c r="C19" s="13">
        <v>2136</v>
      </c>
      <c r="D19" s="13">
        <v>1550</v>
      </c>
      <c r="E19" s="13">
        <v>1569</v>
      </c>
      <c r="F19" s="13">
        <v>1619</v>
      </c>
      <c r="G19" s="13">
        <v>2041</v>
      </c>
      <c r="H19" s="13">
        <v>1453</v>
      </c>
      <c r="I19" s="13">
        <f t="shared" si="0"/>
        <v>1688</v>
      </c>
      <c r="J19" s="13">
        <f t="shared" si="1"/>
        <v>1705</v>
      </c>
      <c r="K19" s="6" t="s">
        <v>39</v>
      </c>
      <c r="L19" s="13">
        <v>2082</v>
      </c>
      <c r="M19" s="13">
        <v>1969</v>
      </c>
      <c r="N19" s="13">
        <v>2092</v>
      </c>
      <c r="O19" s="13">
        <v>2224</v>
      </c>
      <c r="P19" s="13">
        <v>2051</v>
      </c>
      <c r="Q19" s="13">
        <v>2850</v>
      </c>
      <c r="R19" s="13">
        <v>2408</v>
      </c>
      <c r="S19" s="13">
        <f t="shared" si="2"/>
        <v>2084</v>
      </c>
      <c r="T19" s="13">
        <f t="shared" si="3"/>
        <v>2239</v>
      </c>
    </row>
    <row r="20" spans="1:20" ht="14.25" customHeight="1">
      <c r="A20" s="7" t="s">
        <v>40</v>
      </c>
      <c r="B20" s="14">
        <v>1692</v>
      </c>
      <c r="C20" s="14">
        <v>1604</v>
      </c>
      <c r="D20" s="14">
        <v>1654</v>
      </c>
      <c r="E20" s="14">
        <v>1806</v>
      </c>
      <c r="F20" s="14">
        <v>1611</v>
      </c>
      <c r="G20" s="14">
        <v>2116</v>
      </c>
      <c r="H20" s="14">
        <v>1697</v>
      </c>
      <c r="I20" s="14">
        <f t="shared" si="0"/>
        <v>1673</v>
      </c>
      <c r="J20" s="14">
        <f t="shared" si="1"/>
        <v>1740</v>
      </c>
      <c r="K20" s="7" t="s">
        <v>40</v>
      </c>
      <c r="L20" s="14">
        <v>2096</v>
      </c>
      <c r="M20" s="14">
        <v>2048</v>
      </c>
      <c r="N20" s="14">
        <v>2100</v>
      </c>
      <c r="O20" s="14">
        <v>2132</v>
      </c>
      <c r="P20" s="14">
        <v>2134</v>
      </c>
      <c r="Q20" s="14">
        <v>2781</v>
      </c>
      <c r="R20" s="14">
        <v>2643</v>
      </c>
      <c r="S20" s="14">
        <f t="shared" si="2"/>
        <v>2102</v>
      </c>
      <c r="T20" s="14">
        <f t="shared" si="3"/>
        <v>2276</v>
      </c>
    </row>
    <row r="21" spans="1:20" ht="14.25" customHeight="1">
      <c r="A21" s="7" t="s">
        <v>41</v>
      </c>
      <c r="B21" s="14">
        <v>1808</v>
      </c>
      <c r="C21" s="14">
        <v>1683</v>
      </c>
      <c r="D21" s="14">
        <v>1901</v>
      </c>
      <c r="E21" s="14">
        <v>1677</v>
      </c>
      <c r="F21" s="14">
        <v>1884</v>
      </c>
      <c r="G21" s="14">
        <v>2139</v>
      </c>
      <c r="H21" s="14">
        <v>1770</v>
      </c>
      <c r="I21" s="14">
        <f t="shared" si="0"/>
        <v>1791</v>
      </c>
      <c r="J21" s="14">
        <f t="shared" si="1"/>
        <v>1837</v>
      </c>
      <c r="K21" s="7" t="s">
        <v>41</v>
      </c>
      <c r="L21" s="14">
        <v>2171</v>
      </c>
      <c r="M21" s="14">
        <v>2233</v>
      </c>
      <c r="N21" s="14">
        <v>2305</v>
      </c>
      <c r="O21" s="14">
        <v>2077</v>
      </c>
      <c r="P21" s="14">
        <v>2346</v>
      </c>
      <c r="Q21" s="14">
        <v>2808</v>
      </c>
      <c r="R21" s="14">
        <v>2629</v>
      </c>
      <c r="S21" s="14">
        <f t="shared" si="2"/>
        <v>2226</v>
      </c>
      <c r="T21" s="14">
        <f t="shared" si="3"/>
        <v>2367</v>
      </c>
    </row>
    <row r="22" spans="1:20" ht="14.25" customHeight="1">
      <c r="A22" s="7" t="s">
        <v>42</v>
      </c>
      <c r="B22" s="14">
        <v>1897</v>
      </c>
      <c r="C22" s="14">
        <v>1779</v>
      </c>
      <c r="D22" s="14">
        <v>1945</v>
      </c>
      <c r="E22" s="14">
        <v>1985</v>
      </c>
      <c r="F22" s="14">
        <v>2013</v>
      </c>
      <c r="G22" s="14">
        <v>2299</v>
      </c>
      <c r="H22" s="14">
        <v>2053</v>
      </c>
      <c r="I22" s="14">
        <f t="shared" si="0"/>
        <v>1924</v>
      </c>
      <c r="J22" s="14">
        <f t="shared" si="1"/>
        <v>1996</v>
      </c>
      <c r="K22" s="7" t="s">
        <v>42</v>
      </c>
      <c r="L22" s="14">
        <v>2080</v>
      </c>
      <c r="M22" s="14">
        <v>2245</v>
      </c>
      <c r="N22" s="14">
        <v>2231</v>
      </c>
      <c r="O22" s="14">
        <v>2455</v>
      </c>
      <c r="P22" s="14">
        <v>2357</v>
      </c>
      <c r="Q22" s="14">
        <v>2726</v>
      </c>
      <c r="R22" s="14">
        <v>2513</v>
      </c>
      <c r="S22" s="14">
        <f t="shared" si="2"/>
        <v>2274</v>
      </c>
      <c r="T22" s="14">
        <f t="shared" si="3"/>
        <v>2372</v>
      </c>
    </row>
    <row r="23" spans="1:20" ht="14.25" customHeight="1">
      <c r="A23" s="7" t="s">
        <v>43</v>
      </c>
      <c r="B23" s="14">
        <v>1989</v>
      </c>
      <c r="C23" s="14">
        <v>1969</v>
      </c>
      <c r="D23" s="14">
        <v>2167</v>
      </c>
      <c r="E23" s="14">
        <v>2166</v>
      </c>
      <c r="F23" s="14">
        <v>2315</v>
      </c>
      <c r="G23" s="14">
        <v>2574</v>
      </c>
      <c r="H23" s="14">
        <v>2131</v>
      </c>
      <c r="I23" s="14">
        <f t="shared" si="0"/>
        <v>2121</v>
      </c>
      <c r="J23" s="14">
        <f t="shared" si="1"/>
        <v>2187</v>
      </c>
      <c r="K23" s="7" t="s">
        <v>43</v>
      </c>
      <c r="L23" s="14">
        <v>2193</v>
      </c>
      <c r="M23" s="14">
        <v>2299</v>
      </c>
      <c r="N23" s="14">
        <v>2416</v>
      </c>
      <c r="O23" s="14">
        <v>2384</v>
      </c>
      <c r="P23" s="14">
        <v>2651</v>
      </c>
      <c r="Q23" s="14">
        <v>2948</v>
      </c>
      <c r="R23" s="14">
        <v>2483</v>
      </c>
      <c r="S23" s="14">
        <f t="shared" si="2"/>
        <v>2389</v>
      </c>
      <c r="T23" s="14">
        <f t="shared" si="3"/>
        <v>2482</v>
      </c>
    </row>
    <row r="24" spans="1:20" ht="14.25" customHeight="1">
      <c r="A24" s="8" t="s">
        <v>44</v>
      </c>
      <c r="B24" s="15">
        <v>2495</v>
      </c>
      <c r="C24" s="15">
        <v>3189</v>
      </c>
      <c r="D24" s="15">
        <v>2593</v>
      </c>
      <c r="E24" s="15">
        <v>2466</v>
      </c>
      <c r="F24" s="15">
        <v>2565</v>
      </c>
      <c r="G24" s="15">
        <v>3450</v>
      </c>
      <c r="H24" s="15">
        <v>4169</v>
      </c>
      <c r="I24" s="15">
        <f t="shared" si="0"/>
        <v>2662</v>
      </c>
      <c r="J24" s="15">
        <f t="shared" si="1"/>
        <v>2990</v>
      </c>
      <c r="K24" s="8" t="s">
        <v>44</v>
      </c>
      <c r="L24" s="15">
        <v>2748</v>
      </c>
      <c r="M24" s="15">
        <v>2519</v>
      </c>
      <c r="N24" s="15">
        <v>2796</v>
      </c>
      <c r="O24" s="15">
        <v>2833</v>
      </c>
      <c r="P24" s="15">
        <v>2848</v>
      </c>
      <c r="Q24" s="15">
        <v>2707</v>
      </c>
      <c r="R24" s="15">
        <v>2303</v>
      </c>
      <c r="S24" s="15">
        <f t="shared" si="2"/>
        <v>2749</v>
      </c>
      <c r="T24" s="15">
        <f t="shared" si="3"/>
        <v>2679</v>
      </c>
    </row>
    <row r="25" spans="1:20" ht="14.25" customHeight="1">
      <c r="A25" s="6" t="s">
        <v>45</v>
      </c>
      <c r="B25" s="13">
        <v>3959</v>
      </c>
      <c r="C25" s="13">
        <v>3113</v>
      </c>
      <c r="D25" s="13">
        <v>3661</v>
      </c>
      <c r="E25" s="13">
        <v>4209</v>
      </c>
      <c r="F25" s="13">
        <v>3168</v>
      </c>
      <c r="G25" s="13">
        <v>2884</v>
      </c>
      <c r="H25" s="13">
        <v>2192</v>
      </c>
      <c r="I25" s="13">
        <f t="shared" si="0"/>
        <v>3622</v>
      </c>
      <c r="J25" s="13">
        <f t="shared" si="1"/>
        <v>3312</v>
      </c>
      <c r="K25" s="6" t="s">
        <v>45</v>
      </c>
      <c r="L25" s="13">
        <v>3307</v>
      </c>
      <c r="M25" s="13">
        <v>3356</v>
      </c>
      <c r="N25" s="13">
        <v>3331</v>
      </c>
      <c r="O25" s="13">
        <v>2959</v>
      </c>
      <c r="P25" s="13">
        <v>3153</v>
      </c>
      <c r="Q25" s="13">
        <v>2851</v>
      </c>
      <c r="R25" s="13">
        <v>2307</v>
      </c>
      <c r="S25" s="13">
        <f t="shared" si="2"/>
        <v>3221</v>
      </c>
      <c r="T25" s="13">
        <f t="shared" si="3"/>
        <v>3038</v>
      </c>
    </row>
    <row r="26" spans="1:20" ht="14.25" customHeight="1">
      <c r="A26" s="7" t="s">
        <v>46</v>
      </c>
      <c r="B26" s="14">
        <v>2111</v>
      </c>
      <c r="C26" s="14">
        <v>2914</v>
      </c>
      <c r="D26" s="14">
        <v>2585</v>
      </c>
      <c r="E26" s="14">
        <v>2358</v>
      </c>
      <c r="F26" s="14">
        <v>5377</v>
      </c>
      <c r="G26" s="14">
        <v>2572</v>
      </c>
      <c r="H26" s="14">
        <v>1660</v>
      </c>
      <c r="I26" s="14">
        <f t="shared" si="0"/>
        <v>3069</v>
      </c>
      <c r="J26" s="14">
        <f t="shared" si="1"/>
        <v>2797</v>
      </c>
      <c r="K26" s="7" t="s">
        <v>46</v>
      </c>
      <c r="L26" s="14">
        <v>3344</v>
      </c>
      <c r="M26" s="14">
        <v>3208</v>
      </c>
      <c r="N26" s="14">
        <v>3300</v>
      </c>
      <c r="O26" s="14">
        <v>3259</v>
      </c>
      <c r="P26" s="14">
        <v>2916</v>
      </c>
      <c r="Q26" s="14">
        <v>2329</v>
      </c>
      <c r="R26" s="14">
        <v>1960</v>
      </c>
      <c r="S26" s="14">
        <f t="shared" si="2"/>
        <v>3205</v>
      </c>
      <c r="T26" s="14">
        <f t="shared" si="3"/>
        <v>2902</v>
      </c>
    </row>
    <row r="27" spans="1:20" ht="14.25" customHeight="1">
      <c r="A27" s="7" t="s">
        <v>47</v>
      </c>
      <c r="B27" s="14">
        <v>1538</v>
      </c>
      <c r="C27" s="14">
        <v>1734</v>
      </c>
      <c r="D27" s="14">
        <v>1615</v>
      </c>
      <c r="E27" s="14">
        <v>1583</v>
      </c>
      <c r="F27" s="14">
        <v>2770</v>
      </c>
      <c r="G27" s="14">
        <v>1945</v>
      </c>
      <c r="H27" s="14">
        <v>1400</v>
      </c>
      <c r="I27" s="14">
        <f t="shared" si="0"/>
        <v>1848</v>
      </c>
      <c r="J27" s="14">
        <f t="shared" si="1"/>
        <v>1798</v>
      </c>
      <c r="K27" s="7" t="s">
        <v>47</v>
      </c>
      <c r="L27" s="14">
        <v>2650</v>
      </c>
      <c r="M27" s="14">
        <v>2548</v>
      </c>
      <c r="N27" s="14">
        <v>2513</v>
      </c>
      <c r="O27" s="14">
        <v>2471</v>
      </c>
      <c r="P27" s="14">
        <v>2493</v>
      </c>
      <c r="Q27" s="14">
        <v>2010</v>
      </c>
      <c r="R27" s="14">
        <v>1792</v>
      </c>
      <c r="S27" s="14">
        <f t="shared" si="2"/>
        <v>2535</v>
      </c>
      <c r="T27" s="14">
        <f t="shared" si="3"/>
        <v>2354</v>
      </c>
    </row>
    <row r="28" spans="1:20" ht="14.25" customHeight="1">
      <c r="A28" s="7" t="s">
        <v>48</v>
      </c>
      <c r="B28" s="14">
        <v>2217</v>
      </c>
      <c r="C28" s="14">
        <v>1447</v>
      </c>
      <c r="D28" s="14">
        <v>1429</v>
      </c>
      <c r="E28" s="14">
        <v>1356</v>
      </c>
      <c r="F28" s="14">
        <v>1664</v>
      </c>
      <c r="G28" s="14">
        <v>1438</v>
      </c>
      <c r="H28" s="14">
        <v>1286</v>
      </c>
      <c r="I28" s="14">
        <f t="shared" si="0"/>
        <v>1623</v>
      </c>
      <c r="J28" s="14">
        <f t="shared" si="1"/>
        <v>1548</v>
      </c>
      <c r="K28" s="7" t="s">
        <v>48</v>
      </c>
      <c r="L28" s="14">
        <v>2161</v>
      </c>
      <c r="M28" s="14">
        <v>2244</v>
      </c>
      <c r="N28" s="14">
        <v>2148</v>
      </c>
      <c r="O28" s="14">
        <v>2222</v>
      </c>
      <c r="P28" s="14">
        <v>2382</v>
      </c>
      <c r="Q28" s="14">
        <v>1868</v>
      </c>
      <c r="R28" s="14">
        <v>1649</v>
      </c>
      <c r="S28" s="14">
        <f t="shared" si="2"/>
        <v>2231</v>
      </c>
      <c r="T28" s="14">
        <f t="shared" si="3"/>
        <v>2096</v>
      </c>
    </row>
    <row r="29" spans="1:20" ht="14.25" customHeight="1">
      <c r="A29" s="7" t="s">
        <v>49</v>
      </c>
      <c r="B29" s="14">
        <v>3331</v>
      </c>
      <c r="C29" s="14">
        <v>1193</v>
      </c>
      <c r="D29" s="14">
        <v>1314</v>
      </c>
      <c r="E29" s="14">
        <v>1216</v>
      </c>
      <c r="F29" s="14">
        <v>1326</v>
      </c>
      <c r="G29" s="14">
        <v>1291</v>
      </c>
      <c r="H29" s="14">
        <v>1027</v>
      </c>
      <c r="I29" s="14">
        <f t="shared" si="0"/>
        <v>1676</v>
      </c>
      <c r="J29" s="14">
        <f t="shared" si="1"/>
        <v>1528</v>
      </c>
      <c r="K29" s="7" t="s">
        <v>49</v>
      </c>
      <c r="L29" s="14">
        <v>1684</v>
      </c>
      <c r="M29" s="14">
        <v>1932</v>
      </c>
      <c r="N29" s="14">
        <v>1820</v>
      </c>
      <c r="O29" s="14">
        <v>1998</v>
      </c>
      <c r="P29" s="14">
        <v>2038</v>
      </c>
      <c r="Q29" s="14">
        <v>1708</v>
      </c>
      <c r="R29" s="14">
        <v>1370</v>
      </c>
      <c r="S29" s="14">
        <f t="shared" si="2"/>
        <v>1894</v>
      </c>
      <c r="T29" s="14">
        <f t="shared" si="3"/>
        <v>1793</v>
      </c>
    </row>
    <row r="30" spans="1:20" ht="14.25" customHeight="1">
      <c r="A30" s="8" t="s">
        <v>50</v>
      </c>
      <c r="B30" s="15">
        <v>1057</v>
      </c>
      <c r="C30" s="15">
        <v>950</v>
      </c>
      <c r="D30" s="15">
        <v>904</v>
      </c>
      <c r="E30" s="15">
        <v>1027</v>
      </c>
      <c r="F30" s="15">
        <v>995</v>
      </c>
      <c r="G30" s="15">
        <v>950</v>
      </c>
      <c r="H30" s="15">
        <v>739</v>
      </c>
      <c r="I30" s="15">
        <f t="shared" si="0"/>
        <v>987</v>
      </c>
      <c r="J30" s="15">
        <f t="shared" si="1"/>
        <v>946</v>
      </c>
      <c r="K30" s="8" t="s">
        <v>50</v>
      </c>
      <c r="L30" s="15">
        <v>1274</v>
      </c>
      <c r="M30" s="15">
        <v>1229</v>
      </c>
      <c r="N30" s="15">
        <v>1333</v>
      </c>
      <c r="O30" s="15">
        <v>1282</v>
      </c>
      <c r="P30" s="15">
        <v>1479</v>
      </c>
      <c r="Q30" s="15">
        <v>1200</v>
      </c>
      <c r="R30" s="15">
        <v>1030</v>
      </c>
      <c r="S30" s="15">
        <f t="shared" si="2"/>
        <v>1319</v>
      </c>
      <c r="T30" s="15">
        <f t="shared" si="3"/>
        <v>1261</v>
      </c>
    </row>
    <row r="31" spans="1:20" ht="14.25" customHeight="1">
      <c r="A31" s="6" t="s">
        <v>51</v>
      </c>
      <c r="B31" s="13">
        <f t="shared" ref="B31:J31" si="4">SUM(B7:B30)</f>
        <v>42862</v>
      </c>
      <c r="C31" s="13">
        <f t="shared" si="4"/>
        <v>41227</v>
      </c>
      <c r="D31" s="13">
        <f t="shared" si="4"/>
        <v>39873</v>
      </c>
      <c r="E31" s="13">
        <f t="shared" si="4"/>
        <v>40569</v>
      </c>
      <c r="F31" s="13">
        <f t="shared" si="4"/>
        <v>44021</v>
      </c>
      <c r="G31" s="13">
        <f t="shared" si="4"/>
        <v>40503</v>
      </c>
      <c r="H31" s="13">
        <f t="shared" si="4"/>
        <v>32922</v>
      </c>
      <c r="I31" s="13">
        <f t="shared" si="4"/>
        <v>41712</v>
      </c>
      <c r="J31" s="13">
        <f t="shared" si="4"/>
        <v>40281</v>
      </c>
      <c r="K31" s="6" t="s">
        <v>51</v>
      </c>
      <c r="L31" s="13">
        <f t="shared" ref="L31:T31" si="5">SUM(L7:L30)</f>
        <v>46110</v>
      </c>
      <c r="M31" s="13">
        <f t="shared" si="5"/>
        <v>46459</v>
      </c>
      <c r="N31" s="13">
        <f t="shared" si="5"/>
        <v>47001</v>
      </c>
      <c r="O31" s="13">
        <f t="shared" si="5"/>
        <v>47282</v>
      </c>
      <c r="P31" s="13">
        <f t="shared" si="5"/>
        <v>47554</v>
      </c>
      <c r="Q31" s="13">
        <f t="shared" si="5"/>
        <v>46305</v>
      </c>
      <c r="R31" s="13">
        <f t="shared" si="5"/>
        <v>37695</v>
      </c>
      <c r="S31" s="13">
        <f t="shared" si="5"/>
        <v>46881</v>
      </c>
      <c r="T31" s="13">
        <f t="shared" si="5"/>
        <v>45486</v>
      </c>
    </row>
    <row r="32" spans="1:20" ht="14.25" customHeight="1">
      <c r="A32" s="8" t="s">
        <v>52</v>
      </c>
      <c r="B32" s="15">
        <f t="shared" ref="B32:J32" si="6">ROUND(AVERAGE(B7:B30),0)</f>
        <v>1786</v>
      </c>
      <c r="C32" s="15">
        <f t="shared" si="6"/>
        <v>1718</v>
      </c>
      <c r="D32" s="15">
        <f t="shared" si="6"/>
        <v>1661</v>
      </c>
      <c r="E32" s="15">
        <f t="shared" si="6"/>
        <v>1690</v>
      </c>
      <c r="F32" s="15">
        <f t="shared" si="6"/>
        <v>1834</v>
      </c>
      <c r="G32" s="15">
        <f t="shared" si="6"/>
        <v>1688</v>
      </c>
      <c r="H32" s="15">
        <f t="shared" si="6"/>
        <v>1372</v>
      </c>
      <c r="I32" s="15">
        <f t="shared" si="6"/>
        <v>1738</v>
      </c>
      <c r="J32" s="15">
        <f t="shared" si="6"/>
        <v>1678</v>
      </c>
      <c r="K32" s="8" t="s">
        <v>52</v>
      </c>
      <c r="L32" s="15">
        <f t="shared" ref="L32:T32" si="7">ROUND(AVERAGE(L7:L30),0)</f>
        <v>1921</v>
      </c>
      <c r="M32" s="15">
        <f t="shared" si="7"/>
        <v>1936</v>
      </c>
      <c r="N32" s="15">
        <f t="shared" si="7"/>
        <v>1958</v>
      </c>
      <c r="O32" s="15">
        <f t="shared" si="7"/>
        <v>1970</v>
      </c>
      <c r="P32" s="15">
        <f t="shared" si="7"/>
        <v>1981</v>
      </c>
      <c r="Q32" s="15">
        <f t="shared" si="7"/>
        <v>1929</v>
      </c>
      <c r="R32" s="15">
        <f t="shared" si="7"/>
        <v>1571</v>
      </c>
      <c r="S32" s="15">
        <f t="shared" si="7"/>
        <v>1953</v>
      </c>
      <c r="T32" s="15">
        <f t="shared" si="7"/>
        <v>1895</v>
      </c>
    </row>
    <row r="33" spans="1:20" ht="14.25" customHeight="1">
      <c r="A33" s="6" t="s">
        <v>53</v>
      </c>
      <c r="B33" s="6" t="str">
        <f>A25</f>
        <v>18~19시</v>
      </c>
      <c r="C33" s="6" t="str">
        <f>A14</f>
        <v>07~08시</v>
      </c>
      <c r="D33" s="6" t="str">
        <f>A25</f>
        <v>18~19시</v>
      </c>
      <c r="E33" s="6" t="str">
        <f>A25</f>
        <v>18~19시</v>
      </c>
      <c r="F33" s="6" t="str">
        <f>A26</f>
        <v>19~20시</v>
      </c>
      <c r="G33" s="6" t="str">
        <f>A24</f>
        <v>17~18시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K25</f>
        <v>18~19시</v>
      </c>
      <c r="O33" s="6" t="str">
        <f>K15</f>
        <v>08~09시</v>
      </c>
      <c r="P33" s="6" t="str">
        <f>K15</f>
        <v>08~09시</v>
      </c>
      <c r="Q33" s="6" t="str">
        <f>K23</f>
        <v>16~17시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3959</v>
      </c>
      <c r="C34" s="14">
        <f t="shared" si="8"/>
        <v>3809</v>
      </c>
      <c r="D34" s="14">
        <f t="shared" si="8"/>
        <v>3661</v>
      </c>
      <c r="E34" s="14">
        <f t="shared" si="8"/>
        <v>4209</v>
      </c>
      <c r="F34" s="14">
        <f t="shared" si="8"/>
        <v>5377</v>
      </c>
      <c r="G34" s="14">
        <f t="shared" si="8"/>
        <v>3450</v>
      </c>
      <c r="H34" s="14">
        <f t="shared" si="8"/>
        <v>4169</v>
      </c>
      <c r="I34" s="14">
        <f t="shared" si="8"/>
        <v>3622</v>
      </c>
      <c r="J34" s="14">
        <f t="shared" si="8"/>
        <v>3312</v>
      </c>
      <c r="K34" s="7" t="s">
        <v>54</v>
      </c>
      <c r="L34" s="14">
        <f t="shared" ref="L34:T34" si="9">MAX(L7:L30)</f>
        <v>3516</v>
      </c>
      <c r="M34" s="14">
        <f t="shared" si="9"/>
        <v>3515</v>
      </c>
      <c r="N34" s="14">
        <f t="shared" si="9"/>
        <v>3331</v>
      </c>
      <c r="O34" s="14">
        <f t="shared" si="9"/>
        <v>3376</v>
      </c>
      <c r="P34" s="14">
        <f t="shared" si="9"/>
        <v>3378</v>
      </c>
      <c r="Q34" s="14">
        <f t="shared" si="9"/>
        <v>2948</v>
      </c>
      <c r="R34" s="14">
        <f t="shared" si="9"/>
        <v>2643</v>
      </c>
      <c r="S34" s="14">
        <f t="shared" si="9"/>
        <v>3422</v>
      </c>
      <c r="T34" s="14">
        <f t="shared" si="9"/>
        <v>3043</v>
      </c>
    </row>
    <row r="35" spans="1:20" ht="14.25" customHeight="1">
      <c r="A35" s="8" t="s">
        <v>55</v>
      </c>
      <c r="B35" s="11">
        <f t="shared" ref="B35:J35" si="10">ROUND(B34/B31%,2)</f>
        <v>9.24</v>
      </c>
      <c r="C35" s="11">
        <f t="shared" si="10"/>
        <v>9.24</v>
      </c>
      <c r="D35" s="11">
        <f t="shared" si="10"/>
        <v>9.18</v>
      </c>
      <c r="E35" s="11">
        <f t="shared" si="10"/>
        <v>10.37</v>
      </c>
      <c r="F35" s="11">
        <f t="shared" si="10"/>
        <v>12.21</v>
      </c>
      <c r="G35" s="11">
        <f t="shared" si="10"/>
        <v>8.52</v>
      </c>
      <c r="H35" s="11">
        <f t="shared" si="10"/>
        <v>12.66</v>
      </c>
      <c r="I35" s="11">
        <f t="shared" si="10"/>
        <v>8.68</v>
      </c>
      <c r="J35" s="11">
        <f t="shared" si="10"/>
        <v>8.2200000000000006</v>
      </c>
      <c r="K35" s="8" t="s">
        <v>55</v>
      </c>
      <c r="L35" s="11">
        <f t="shared" ref="L35:T35" si="11">ROUND(L34/L31%,2)</f>
        <v>7.63</v>
      </c>
      <c r="M35" s="11">
        <f t="shared" si="11"/>
        <v>7.57</v>
      </c>
      <c r="N35" s="11">
        <f t="shared" si="11"/>
        <v>7.09</v>
      </c>
      <c r="O35" s="11">
        <f t="shared" si="11"/>
        <v>7.14</v>
      </c>
      <c r="P35" s="11">
        <f t="shared" si="11"/>
        <v>7.1</v>
      </c>
      <c r="Q35" s="11">
        <f t="shared" si="11"/>
        <v>6.37</v>
      </c>
      <c r="R35" s="11">
        <f t="shared" si="11"/>
        <v>7.01</v>
      </c>
      <c r="S35" s="11">
        <f t="shared" si="11"/>
        <v>7.3</v>
      </c>
      <c r="T35" s="11">
        <f t="shared" si="11"/>
        <v>6.69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91953</v>
      </c>
      <c r="D39" s="16">
        <v>45699</v>
      </c>
      <c r="E39" s="17">
        <v>46254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0.497</v>
      </c>
      <c r="E40" s="19">
        <f>ROUND(E39/C39,3)</f>
        <v>0.503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88593</v>
      </c>
      <c r="D41" s="16">
        <v>41712</v>
      </c>
      <c r="E41" s="17">
        <v>46881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0.47099999999999997</v>
      </c>
      <c r="E42" s="19">
        <f>ROUND(E41/C41,3)</f>
        <v>0.52900000000000003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-3360</v>
      </c>
      <c r="D43" s="16">
        <f>D41-D39</f>
        <v>-3987</v>
      </c>
      <c r="E43" s="17">
        <f>E41-E39</f>
        <v>627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-3.654040651202245E-2</v>
      </c>
      <c r="D44" s="18">
        <f>(D41-D39)/D39</f>
        <v>-8.7244797479157088E-2</v>
      </c>
      <c r="E44" s="19">
        <f>(E41-E39)/E39</f>
        <v>1.3555584381891295E-2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&amp;C- 123 -</oddFooter>
    <firstFooter>&amp;C- 122 -</firstFooter>
  </headerFooter>
  <drawing r:id="rId2"/>
</worksheet>
</file>

<file path=xl/worksheets/sheet50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229</v>
      </c>
      <c r="B1" s="2"/>
      <c r="C1" s="2"/>
      <c r="D1" s="2"/>
      <c r="E1" s="2"/>
      <c r="F1" s="2" t="s">
        <v>230</v>
      </c>
      <c r="G1" s="2"/>
      <c r="H1" s="2"/>
      <c r="I1" s="2"/>
      <c r="J1" s="2"/>
      <c r="K1" s="2" t="s">
        <v>232</v>
      </c>
      <c r="L1" s="2"/>
      <c r="M1" s="2"/>
      <c r="N1" s="2"/>
      <c r="O1" s="2"/>
      <c r="P1" s="2" t="s">
        <v>233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231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234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1621</v>
      </c>
      <c r="C7" s="13">
        <v>1975</v>
      </c>
      <c r="D7" s="13">
        <v>2268</v>
      </c>
      <c r="E7" s="13">
        <v>2205</v>
      </c>
      <c r="F7" s="13">
        <v>2384</v>
      </c>
      <c r="G7" s="13">
        <v>2574</v>
      </c>
      <c r="H7" s="13">
        <v>2215</v>
      </c>
      <c r="I7" s="13">
        <f t="shared" ref="I7:I30" si="0">ROUND(AVERAGE(B7:F7),0)</f>
        <v>2091</v>
      </c>
      <c r="J7" s="13">
        <f t="shared" ref="J7:J30" si="1">ROUND(AVERAGE(B7:H7),0)</f>
        <v>2177</v>
      </c>
      <c r="K7" s="6" t="s">
        <v>27</v>
      </c>
      <c r="L7" s="13">
        <v>1633</v>
      </c>
      <c r="M7" s="13">
        <v>2060</v>
      </c>
      <c r="N7" s="13">
        <v>2300</v>
      </c>
      <c r="O7" s="13">
        <v>2081</v>
      </c>
      <c r="P7" s="13">
        <v>2380</v>
      </c>
      <c r="Q7" s="13">
        <v>2526</v>
      </c>
      <c r="R7" s="13">
        <v>2268</v>
      </c>
      <c r="S7" s="13">
        <f t="shared" ref="S7:S30" si="2">ROUND(AVERAGE(L7:P7),0)</f>
        <v>2091</v>
      </c>
      <c r="T7" s="13">
        <f t="shared" ref="T7:T30" si="3">ROUND(AVERAGE(L7:R7),0)</f>
        <v>2178</v>
      </c>
    </row>
    <row r="8" spans="1:20" ht="14.25" customHeight="1">
      <c r="A8" s="7" t="s">
        <v>28</v>
      </c>
      <c r="B8" s="14">
        <v>998</v>
      </c>
      <c r="C8" s="14">
        <v>1602</v>
      </c>
      <c r="D8" s="14">
        <v>1662</v>
      </c>
      <c r="E8" s="14">
        <v>1661</v>
      </c>
      <c r="F8" s="14">
        <v>1732</v>
      </c>
      <c r="G8" s="14">
        <v>2146</v>
      </c>
      <c r="H8" s="14">
        <v>1602</v>
      </c>
      <c r="I8" s="14">
        <f t="shared" si="0"/>
        <v>1531</v>
      </c>
      <c r="J8" s="14">
        <f t="shared" si="1"/>
        <v>1629</v>
      </c>
      <c r="K8" s="7" t="s">
        <v>28</v>
      </c>
      <c r="L8" s="14">
        <v>1106</v>
      </c>
      <c r="M8" s="14">
        <v>1529</v>
      </c>
      <c r="N8" s="14">
        <v>1713</v>
      </c>
      <c r="O8" s="14">
        <v>1610</v>
      </c>
      <c r="P8" s="14">
        <v>1716</v>
      </c>
      <c r="Q8" s="14">
        <v>2083</v>
      </c>
      <c r="R8" s="14">
        <v>1712</v>
      </c>
      <c r="S8" s="14">
        <f t="shared" si="2"/>
        <v>1535</v>
      </c>
      <c r="T8" s="14">
        <f t="shared" si="3"/>
        <v>1638</v>
      </c>
    </row>
    <row r="9" spans="1:20" ht="14.25" customHeight="1">
      <c r="A9" s="7" t="s">
        <v>29</v>
      </c>
      <c r="B9" s="14">
        <v>712</v>
      </c>
      <c r="C9" s="14">
        <v>1002</v>
      </c>
      <c r="D9" s="14">
        <v>1112</v>
      </c>
      <c r="E9" s="14">
        <v>1101</v>
      </c>
      <c r="F9" s="14">
        <v>1216</v>
      </c>
      <c r="G9" s="14">
        <v>1625</v>
      </c>
      <c r="H9" s="14">
        <v>1203</v>
      </c>
      <c r="I9" s="14">
        <f t="shared" si="0"/>
        <v>1029</v>
      </c>
      <c r="J9" s="14">
        <f t="shared" si="1"/>
        <v>1139</v>
      </c>
      <c r="K9" s="7" t="s">
        <v>29</v>
      </c>
      <c r="L9" s="14">
        <v>681</v>
      </c>
      <c r="M9" s="14">
        <v>995</v>
      </c>
      <c r="N9" s="14">
        <v>1097</v>
      </c>
      <c r="O9" s="14">
        <v>1120</v>
      </c>
      <c r="P9" s="14">
        <v>1219</v>
      </c>
      <c r="Q9" s="14">
        <v>1552</v>
      </c>
      <c r="R9" s="14">
        <v>1177</v>
      </c>
      <c r="S9" s="14">
        <f t="shared" si="2"/>
        <v>1022</v>
      </c>
      <c r="T9" s="14">
        <f t="shared" si="3"/>
        <v>1120</v>
      </c>
    </row>
    <row r="10" spans="1:20" ht="14.25" customHeight="1">
      <c r="A10" s="7" t="s">
        <v>30</v>
      </c>
      <c r="B10" s="14">
        <v>475</v>
      </c>
      <c r="C10" s="14">
        <v>757</v>
      </c>
      <c r="D10" s="14">
        <v>826</v>
      </c>
      <c r="E10" s="14">
        <v>788</v>
      </c>
      <c r="F10" s="14">
        <v>919</v>
      </c>
      <c r="G10" s="14">
        <v>1184</v>
      </c>
      <c r="H10" s="14">
        <v>972</v>
      </c>
      <c r="I10" s="14">
        <f t="shared" si="0"/>
        <v>753</v>
      </c>
      <c r="J10" s="14">
        <f t="shared" si="1"/>
        <v>846</v>
      </c>
      <c r="K10" s="7" t="s">
        <v>30</v>
      </c>
      <c r="L10" s="14">
        <v>501</v>
      </c>
      <c r="M10" s="14">
        <v>711</v>
      </c>
      <c r="N10" s="14">
        <v>783</v>
      </c>
      <c r="O10" s="14">
        <v>752</v>
      </c>
      <c r="P10" s="14">
        <v>867</v>
      </c>
      <c r="Q10" s="14">
        <v>1200</v>
      </c>
      <c r="R10" s="14">
        <v>917</v>
      </c>
      <c r="S10" s="14">
        <f t="shared" si="2"/>
        <v>723</v>
      </c>
      <c r="T10" s="14">
        <f t="shared" si="3"/>
        <v>819</v>
      </c>
    </row>
    <row r="11" spans="1:20" ht="14.25" customHeight="1">
      <c r="A11" s="7" t="s">
        <v>31</v>
      </c>
      <c r="B11" s="14">
        <v>615</v>
      </c>
      <c r="C11" s="14">
        <v>781</v>
      </c>
      <c r="D11" s="14">
        <v>852</v>
      </c>
      <c r="E11" s="14">
        <v>776</v>
      </c>
      <c r="F11" s="14">
        <v>846</v>
      </c>
      <c r="G11" s="14">
        <v>1121</v>
      </c>
      <c r="H11" s="14">
        <v>858</v>
      </c>
      <c r="I11" s="14">
        <f t="shared" si="0"/>
        <v>774</v>
      </c>
      <c r="J11" s="14">
        <f t="shared" si="1"/>
        <v>836</v>
      </c>
      <c r="K11" s="7" t="s">
        <v>31</v>
      </c>
      <c r="L11" s="14">
        <v>484</v>
      </c>
      <c r="M11" s="14">
        <v>648</v>
      </c>
      <c r="N11" s="14">
        <v>617</v>
      </c>
      <c r="O11" s="14">
        <v>671</v>
      </c>
      <c r="P11" s="14">
        <v>734</v>
      </c>
      <c r="Q11" s="14">
        <v>983</v>
      </c>
      <c r="R11" s="14">
        <v>757</v>
      </c>
      <c r="S11" s="14">
        <f t="shared" si="2"/>
        <v>631</v>
      </c>
      <c r="T11" s="14">
        <f t="shared" si="3"/>
        <v>699</v>
      </c>
    </row>
    <row r="12" spans="1:20" ht="14.25" customHeight="1">
      <c r="A12" s="8" t="s">
        <v>32</v>
      </c>
      <c r="B12" s="15">
        <v>1282</v>
      </c>
      <c r="C12" s="15">
        <v>1270</v>
      </c>
      <c r="D12" s="15">
        <v>1268</v>
      </c>
      <c r="E12" s="15">
        <v>1280</v>
      </c>
      <c r="F12" s="15">
        <v>1357</v>
      </c>
      <c r="G12" s="15">
        <v>1401</v>
      </c>
      <c r="H12" s="15">
        <v>1083</v>
      </c>
      <c r="I12" s="15">
        <f t="shared" si="0"/>
        <v>1291</v>
      </c>
      <c r="J12" s="15">
        <f t="shared" si="1"/>
        <v>1277</v>
      </c>
      <c r="K12" s="8" t="s">
        <v>32</v>
      </c>
      <c r="L12" s="15">
        <v>983</v>
      </c>
      <c r="M12" s="15">
        <v>899</v>
      </c>
      <c r="N12" s="15">
        <v>907</v>
      </c>
      <c r="O12" s="15">
        <v>931</v>
      </c>
      <c r="P12" s="15">
        <v>975</v>
      </c>
      <c r="Q12" s="15">
        <v>1156</v>
      </c>
      <c r="R12" s="15">
        <v>878</v>
      </c>
      <c r="S12" s="15">
        <f t="shared" si="2"/>
        <v>939</v>
      </c>
      <c r="T12" s="15">
        <f t="shared" si="3"/>
        <v>961</v>
      </c>
    </row>
    <row r="13" spans="1:20" ht="14.25" customHeight="1">
      <c r="A13" s="6" t="s">
        <v>33</v>
      </c>
      <c r="B13" s="13">
        <v>3239</v>
      </c>
      <c r="C13" s="13">
        <v>2765</v>
      </c>
      <c r="D13" s="13">
        <v>2764</v>
      </c>
      <c r="E13" s="13">
        <v>2786</v>
      </c>
      <c r="F13" s="13">
        <v>2956</v>
      </c>
      <c r="G13" s="13">
        <v>2264</v>
      </c>
      <c r="H13" s="13">
        <v>1490</v>
      </c>
      <c r="I13" s="13">
        <f t="shared" si="0"/>
        <v>2902</v>
      </c>
      <c r="J13" s="13">
        <f t="shared" si="1"/>
        <v>2609</v>
      </c>
      <c r="K13" s="6" t="s">
        <v>33</v>
      </c>
      <c r="L13" s="13">
        <v>2323</v>
      </c>
      <c r="M13" s="13">
        <v>1918</v>
      </c>
      <c r="N13" s="13">
        <v>2063</v>
      </c>
      <c r="O13" s="13">
        <v>1996</v>
      </c>
      <c r="P13" s="13">
        <v>2159</v>
      </c>
      <c r="Q13" s="13">
        <v>1832</v>
      </c>
      <c r="R13" s="13">
        <v>1283</v>
      </c>
      <c r="S13" s="13">
        <f t="shared" si="2"/>
        <v>2092</v>
      </c>
      <c r="T13" s="13">
        <f t="shared" si="3"/>
        <v>1939</v>
      </c>
    </row>
    <row r="14" spans="1:20" ht="14.25" customHeight="1">
      <c r="A14" s="7" t="s">
        <v>34</v>
      </c>
      <c r="B14" s="14">
        <v>3872</v>
      </c>
      <c r="C14" s="14">
        <v>4050</v>
      </c>
      <c r="D14" s="14">
        <v>3837</v>
      </c>
      <c r="E14" s="14">
        <v>3980</v>
      </c>
      <c r="F14" s="14">
        <v>4061</v>
      </c>
      <c r="G14" s="14">
        <v>3089</v>
      </c>
      <c r="H14" s="14">
        <v>1758</v>
      </c>
      <c r="I14" s="14">
        <f t="shared" si="0"/>
        <v>3960</v>
      </c>
      <c r="J14" s="14">
        <f t="shared" si="1"/>
        <v>3521</v>
      </c>
      <c r="K14" s="7" t="s">
        <v>34</v>
      </c>
      <c r="L14" s="14">
        <v>2783</v>
      </c>
      <c r="M14" s="14">
        <v>2852</v>
      </c>
      <c r="N14" s="14">
        <v>2837</v>
      </c>
      <c r="O14" s="14">
        <v>2869</v>
      </c>
      <c r="P14" s="14">
        <v>2780</v>
      </c>
      <c r="Q14" s="14">
        <v>2506</v>
      </c>
      <c r="R14" s="14">
        <v>1402</v>
      </c>
      <c r="S14" s="14">
        <f t="shared" si="2"/>
        <v>2824</v>
      </c>
      <c r="T14" s="14">
        <f t="shared" si="3"/>
        <v>2576</v>
      </c>
    </row>
    <row r="15" spans="1:20" ht="14.25" customHeight="1">
      <c r="A15" s="7" t="s">
        <v>35</v>
      </c>
      <c r="B15" s="14">
        <v>3915</v>
      </c>
      <c r="C15" s="14">
        <v>3778</v>
      </c>
      <c r="D15" s="14">
        <v>3832</v>
      </c>
      <c r="E15" s="14">
        <v>3833</v>
      </c>
      <c r="F15" s="14">
        <v>3804</v>
      </c>
      <c r="G15" s="14">
        <v>3652</v>
      </c>
      <c r="H15" s="14">
        <v>2451</v>
      </c>
      <c r="I15" s="14">
        <f t="shared" si="0"/>
        <v>3832</v>
      </c>
      <c r="J15" s="14">
        <f t="shared" si="1"/>
        <v>3609</v>
      </c>
      <c r="K15" s="7" t="s">
        <v>35</v>
      </c>
      <c r="L15" s="14">
        <v>2807</v>
      </c>
      <c r="M15" s="14">
        <v>2610</v>
      </c>
      <c r="N15" s="14">
        <v>2552</v>
      </c>
      <c r="O15" s="14">
        <v>2655</v>
      </c>
      <c r="P15" s="14">
        <v>2617</v>
      </c>
      <c r="Q15" s="14">
        <v>2893</v>
      </c>
      <c r="R15" s="14">
        <v>1833</v>
      </c>
      <c r="S15" s="14">
        <f t="shared" si="2"/>
        <v>2648</v>
      </c>
      <c r="T15" s="14">
        <f t="shared" si="3"/>
        <v>2567</v>
      </c>
    </row>
    <row r="16" spans="1:20" ht="14.25" customHeight="1">
      <c r="A16" s="7" t="s">
        <v>36</v>
      </c>
      <c r="B16" s="14">
        <v>4024</v>
      </c>
      <c r="C16" s="14">
        <v>3905</v>
      </c>
      <c r="D16" s="14">
        <v>3999</v>
      </c>
      <c r="E16" s="14">
        <v>4021</v>
      </c>
      <c r="F16" s="14">
        <v>3854</v>
      </c>
      <c r="G16" s="14">
        <v>3844</v>
      </c>
      <c r="H16" s="14">
        <v>2957</v>
      </c>
      <c r="I16" s="14">
        <f t="shared" si="0"/>
        <v>3961</v>
      </c>
      <c r="J16" s="14">
        <f t="shared" si="1"/>
        <v>3801</v>
      </c>
      <c r="K16" s="7" t="s">
        <v>36</v>
      </c>
      <c r="L16" s="14">
        <v>2865</v>
      </c>
      <c r="M16" s="14">
        <v>2988</v>
      </c>
      <c r="N16" s="14">
        <v>3032</v>
      </c>
      <c r="O16" s="14">
        <v>3010</v>
      </c>
      <c r="P16" s="14">
        <v>3061</v>
      </c>
      <c r="Q16" s="14">
        <v>3214</v>
      </c>
      <c r="R16" s="14">
        <v>2792</v>
      </c>
      <c r="S16" s="14">
        <f t="shared" si="2"/>
        <v>2991</v>
      </c>
      <c r="T16" s="14">
        <f t="shared" si="3"/>
        <v>2995</v>
      </c>
    </row>
    <row r="17" spans="1:20" ht="14.25" customHeight="1">
      <c r="A17" s="7" t="s">
        <v>37</v>
      </c>
      <c r="B17" s="14">
        <v>3904</v>
      </c>
      <c r="C17" s="14">
        <v>3816</v>
      </c>
      <c r="D17" s="14">
        <v>3963</v>
      </c>
      <c r="E17" s="14">
        <v>3967</v>
      </c>
      <c r="F17" s="14">
        <v>3906</v>
      </c>
      <c r="G17" s="14">
        <v>3848</v>
      </c>
      <c r="H17" s="14">
        <v>3525</v>
      </c>
      <c r="I17" s="14">
        <f t="shared" si="0"/>
        <v>3911</v>
      </c>
      <c r="J17" s="14">
        <f t="shared" si="1"/>
        <v>3847</v>
      </c>
      <c r="K17" s="7" t="s">
        <v>37</v>
      </c>
      <c r="L17" s="14">
        <v>3034</v>
      </c>
      <c r="M17" s="14">
        <v>3002</v>
      </c>
      <c r="N17" s="14">
        <v>3044</v>
      </c>
      <c r="O17" s="14">
        <v>3112</v>
      </c>
      <c r="P17" s="14">
        <v>3034</v>
      </c>
      <c r="Q17" s="14">
        <v>3236</v>
      </c>
      <c r="R17" s="14">
        <v>3136</v>
      </c>
      <c r="S17" s="14">
        <f t="shared" si="2"/>
        <v>3045</v>
      </c>
      <c r="T17" s="14">
        <f t="shared" si="3"/>
        <v>3085</v>
      </c>
    </row>
    <row r="18" spans="1:20" ht="14.25" customHeight="1">
      <c r="A18" s="8" t="s">
        <v>38</v>
      </c>
      <c r="B18" s="15">
        <v>3774</v>
      </c>
      <c r="C18" s="15">
        <v>3672</v>
      </c>
      <c r="D18" s="15">
        <v>3749</v>
      </c>
      <c r="E18" s="15">
        <v>3790</v>
      </c>
      <c r="F18" s="15">
        <v>3924</v>
      </c>
      <c r="G18" s="15">
        <v>3850</v>
      </c>
      <c r="H18" s="15">
        <v>3384</v>
      </c>
      <c r="I18" s="15">
        <f t="shared" si="0"/>
        <v>3782</v>
      </c>
      <c r="J18" s="15">
        <f t="shared" si="1"/>
        <v>3735</v>
      </c>
      <c r="K18" s="8" t="s">
        <v>38</v>
      </c>
      <c r="L18" s="15">
        <v>3118</v>
      </c>
      <c r="M18" s="15">
        <v>2934</v>
      </c>
      <c r="N18" s="15">
        <v>3026</v>
      </c>
      <c r="O18" s="15">
        <v>3179</v>
      </c>
      <c r="P18" s="15">
        <v>3085</v>
      </c>
      <c r="Q18" s="15">
        <v>3035</v>
      </c>
      <c r="R18" s="15">
        <v>2991</v>
      </c>
      <c r="S18" s="15">
        <f t="shared" si="2"/>
        <v>3068</v>
      </c>
      <c r="T18" s="15">
        <f t="shared" si="3"/>
        <v>3053</v>
      </c>
    </row>
    <row r="19" spans="1:20" ht="14.25" customHeight="1">
      <c r="A19" s="6" t="s">
        <v>39</v>
      </c>
      <c r="B19" s="13">
        <v>3250</v>
      </c>
      <c r="C19" s="13">
        <v>3183</v>
      </c>
      <c r="D19" s="13">
        <v>3260</v>
      </c>
      <c r="E19" s="13">
        <v>3190</v>
      </c>
      <c r="F19" s="13">
        <v>3293</v>
      </c>
      <c r="G19" s="13">
        <v>3920</v>
      </c>
      <c r="H19" s="13">
        <v>3353</v>
      </c>
      <c r="I19" s="13">
        <f t="shared" si="0"/>
        <v>3235</v>
      </c>
      <c r="J19" s="13">
        <f t="shared" si="1"/>
        <v>3350</v>
      </c>
      <c r="K19" s="6" t="s">
        <v>39</v>
      </c>
      <c r="L19" s="13">
        <v>2950</v>
      </c>
      <c r="M19" s="13">
        <v>2928</v>
      </c>
      <c r="N19" s="13">
        <v>2786</v>
      </c>
      <c r="O19" s="13">
        <v>2976</v>
      </c>
      <c r="P19" s="13">
        <v>3005</v>
      </c>
      <c r="Q19" s="13">
        <v>3222</v>
      </c>
      <c r="R19" s="13">
        <v>3036</v>
      </c>
      <c r="S19" s="13">
        <f t="shared" si="2"/>
        <v>2929</v>
      </c>
      <c r="T19" s="13">
        <f t="shared" si="3"/>
        <v>2986</v>
      </c>
    </row>
    <row r="20" spans="1:20" ht="14.25" customHeight="1">
      <c r="A20" s="7" t="s">
        <v>40</v>
      </c>
      <c r="B20" s="14">
        <v>3580</v>
      </c>
      <c r="C20" s="14">
        <v>3611</v>
      </c>
      <c r="D20" s="14">
        <v>3297</v>
      </c>
      <c r="E20" s="14">
        <v>3664</v>
      </c>
      <c r="F20" s="14">
        <v>3700</v>
      </c>
      <c r="G20" s="14">
        <v>3815</v>
      </c>
      <c r="H20" s="14">
        <v>3578</v>
      </c>
      <c r="I20" s="14">
        <f t="shared" si="0"/>
        <v>3570</v>
      </c>
      <c r="J20" s="14">
        <f t="shared" si="1"/>
        <v>3606</v>
      </c>
      <c r="K20" s="7" t="s">
        <v>40</v>
      </c>
      <c r="L20" s="14">
        <v>2964</v>
      </c>
      <c r="M20" s="14">
        <v>3027</v>
      </c>
      <c r="N20" s="14">
        <v>2648</v>
      </c>
      <c r="O20" s="14">
        <v>2936</v>
      </c>
      <c r="P20" s="14">
        <v>3085</v>
      </c>
      <c r="Q20" s="14">
        <v>3074</v>
      </c>
      <c r="R20" s="14">
        <v>3179</v>
      </c>
      <c r="S20" s="14">
        <f t="shared" si="2"/>
        <v>2932</v>
      </c>
      <c r="T20" s="14">
        <f t="shared" si="3"/>
        <v>2988</v>
      </c>
    </row>
    <row r="21" spans="1:20" ht="14.25" customHeight="1">
      <c r="A21" s="7" t="s">
        <v>41</v>
      </c>
      <c r="B21" s="14">
        <v>3699</v>
      </c>
      <c r="C21" s="14">
        <v>3625</v>
      </c>
      <c r="D21" s="14">
        <v>3607</v>
      </c>
      <c r="E21" s="14">
        <v>3640</v>
      </c>
      <c r="F21" s="14">
        <v>3781</v>
      </c>
      <c r="G21" s="14">
        <v>3851</v>
      </c>
      <c r="H21" s="14">
        <v>3438</v>
      </c>
      <c r="I21" s="14">
        <f t="shared" si="0"/>
        <v>3670</v>
      </c>
      <c r="J21" s="14">
        <f t="shared" si="1"/>
        <v>3663</v>
      </c>
      <c r="K21" s="7" t="s">
        <v>41</v>
      </c>
      <c r="L21" s="14">
        <v>3077</v>
      </c>
      <c r="M21" s="14">
        <v>3013</v>
      </c>
      <c r="N21" s="14">
        <v>3040</v>
      </c>
      <c r="O21" s="14">
        <v>3123</v>
      </c>
      <c r="P21" s="14">
        <v>3096</v>
      </c>
      <c r="Q21" s="14">
        <v>3256</v>
      </c>
      <c r="R21" s="14">
        <v>3054</v>
      </c>
      <c r="S21" s="14">
        <f t="shared" si="2"/>
        <v>3070</v>
      </c>
      <c r="T21" s="14">
        <f t="shared" si="3"/>
        <v>3094</v>
      </c>
    </row>
    <row r="22" spans="1:20" ht="14.25" customHeight="1">
      <c r="A22" s="7" t="s">
        <v>42</v>
      </c>
      <c r="B22" s="14">
        <v>3736</v>
      </c>
      <c r="C22" s="14">
        <v>3753</v>
      </c>
      <c r="D22" s="14">
        <v>3640</v>
      </c>
      <c r="E22" s="14">
        <v>3754</v>
      </c>
      <c r="F22" s="14">
        <v>3781</v>
      </c>
      <c r="G22" s="14">
        <v>3865</v>
      </c>
      <c r="H22" s="14">
        <v>3633</v>
      </c>
      <c r="I22" s="14">
        <f t="shared" si="0"/>
        <v>3733</v>
      </c>
      <c r="J22" s="14">
        <f t="shared" si="1"/>
        <v>3737</v>
      </c>
      <c r="K22" s="7" t="s">
        <v>42</v>
      </c>
      <c r="L22" s="14">
        <v>3112</v>
      </c>
      <c r="M22" s="14">
        <v>3137</v>
      </c>
      <c r="N22" s="14">
        <v>2963</v>
      </c>
      <c r="O22" s="14">
        <v>2946</v>
      </c>
      <c r="P22" s="14">
        <v>3214</v>
      </c>
      <c r="Q22" s="14">
        <v>3187</v>
      </c>
      <c r="R22" s="14">
        <v>3104</v>
      </c>
      <c r="S22" s="14">
        <f t="shared" si="2"/>
        <v>3074</v>
      </c>
      <c r="T22" s="14">
        <f t="shared" si="3"/>
        <v>3095</v>
      </c>
    </row>
    <row r="23" spans="1:20" ht="14.25" customHeight="1">
      <c r="A23" s="7" t="s">
        <v>43</v>
      </c>
      <c r="B23" s="14">
        <v>3774</v>
      </c>
      <c r="C23" s="14">
        <v>3787</v>
      </c>
      <c r="D23" s="14">
        <v>3561</v>
      </c>
      <c r="E23" s="14">
        <v>3525</v>
      </c>
      <c r="F23" s="14">
        <v>3781</v>
      </c>
      <c r="G23" s="14">
        <v>4011</v>
      </c>
      <c r="H23" s="14">
        <v>3673</v>
      </c>
      <c r="I23" s="14">
        <f t="shared" si="0"/>
        <v>3686</v>
      </c>
      <c r="J23" s="14">
        <f t="shared" si="1"/>
        <v>3730</v>
      </c>
      <c r="K23" s="7" t="s">
        <v>43</v>
      </c>
      <c r="L23" s="14">
        <v>2900</v>
      </c>
      <c r="M23" s="14">
        <v>3070</v>
      </c>
      <c r="N23" s="14">
        <v>2952</v>
      </c>
      <c r="O23" s="14">
        <v>2735</v>
      </c>
      <c r="P23" s="14">
        <v>3106</v>
      </c>
      <c r="Q23" s="14">
        <v>3125</v>
      </c>
      <c r="R23" s="14">
        <v>3177</v>
      </c>
      <c r="S23" s="14">
        <f t="shared" si="2"/>
        <v>2953</v>
      </c>
      <c r="T23" s="14">
        <f t="shared" si="3"/>
        <v>3009</v>
      </c>
    </row>
    <row r="24" spans="1:20" ht="14.25" customHeight="1">
      <c r="A24" s="8" t="s">
        <v>44</v>
      </c>
      <c r="B24" s="15">
        <v>3797</v>
      </c>
      <c r="C24" s="15">
        <v>3744</v>
      </c>
      <c r="D24" s="15">
        <v>3683</v>
      </c>
      <c r="E24" s="15">
        <v>3770</v>
      </c>
      <c r="F24" s="15">
        <v>3820</v>
      </c>
      <c r="G24" s="15">
        <v>3754</v>
      </c>
      <c r="H24" s="15">
        <v>3442</v>
      </c>
      <c r="I24" s="15">
        <f t="shared" si="0"/>
        <v>3763</v>
      </c>
      <c r="J24" s="15">
        <f t="shared" si="1"/>
        <v>3716</v>
      </c>
      <c r="K24" s="8" t="s">
        <v>44</v>
      </c>
      <c r="L24" s="15">
        <v>3134</v>
      </c>
      <c r="M24" s="15">
        <v>3170</v>
      </c>
      <c r="N24" s="15">
        <v>3062</v>
      </c>
      <c r="O24" s="15">
        <v>3277</v>
      </c>
      <c r="P24" s="15">
        <v>3235</v>
      </c>
      <c r="Q24" s="15">
        <v>2879</v>
      </c>
      <c r="R24" s="15">
        <v>3149</v>
      </c>
      <c r="S24" s="15">
        <f t="shared" si="2"/>
        <v>3176</v>
      </c>
      <c r="T24" s="15">
        <f t="shared" si="3"/>
        <v>3129</v>
      </c>
    </row>
    <row r="25" spans="1:20" ht="14.25" customHeight="1">
      <c r="A25" s="6" t="s">
        <v>45</v>
      </c>
      <c r="B25" s="13">
        <v>3795</v>
      </c>
      <c r="C25" s="13">
        <v>3833</v>
      </c>
      <c r="D25" s="13">
        <v>3717</v>
      </c>
      <c r="E25" s="13">
        <v>3924</v>
      </c>
      <c r="F25" s="13">
        <v>3822</v>
      </c>
      <c r="G25" s="13">
        <v>3625</v>
      </c>
      <c r="H25" s="13">
        <v>3270</v>
      </c>
      <c r="I25" s="13">
        <f t="shared" si="0"/>
        <v>3818</v>
      </c>
      <c r="J25" s="13">
        <f t="shared" si="1"/>
        <v>3712</v>
      </c>
      <c r="K25" s="6" t="s">
        <v>45</v>
      </c>
      <c r="L25" s="13">
        <v>3206</v>
      </c>
      <c r="M25" s="13">
        <v>3205</v>
      </c>
      <c r="N25" s="13">
        <v>3094</v>
      </c>
      <c r="O25" s="13">
        <v>3344</v>
      </c>
      <c r="P25" s="13">
        <v>3071</v>
      </c>
      <c r="Q25" s="13">
        <v>3352</v>
      </c>
      <c r="R25" s="13">
        <v>3021</v>
      </c>
      <c r="S25" s="13">
        <f t="shared" si="2"/>
        <v>3184</v>
      </c>
      <c r="T25" s="13">
        <f t="shared" si="3"/>
        <v>3185</v>
      </c>
    </row>
    <row r="26" spans="1:20" ht="14.25" customHeight="1">
      <c r="A26" s="7" t="s">
        <v>46</v>
      </c>
      <c r="B26" s="14">
        <v>3383</v>
      </c>
      <c r="C26" s="14">
        <v>3383</v>
      </c>
      <c r="D26" s="14">
        <v>3235</v>
      </c>
      <c r="E26" s="14">
        <v>3383</v>
      </c>
      <c r="F26" s="14">
        <v>3304</v>
      </c>
      <c r="G26" s="14">
        <v>3180</v>
      </c>
      <c r="H26" s="14">
        <v>3209</v>
      </c>
      <c r="I26" s="14">
        <f t="shared" si="0"/>
        <v>3338</v>
      </c>
      <c r="J26" s="14">
        <f t="shared" si="1"/>
        <v>3297</v>
      </c>
      <c r="K26" s="7" t="s">
        <v>46</v>
      </c>
      <c r="L26" s="14">
        <v>3188</v>
      </c>
      <c r="M26" s="14">
        <v>3196</v>
      </c>
      <c r="N26" s="14">
        <v>3068</v>
      </c>
      <c r="O26" s="14">
        <v>3297</v>
      </c>
      <c r="P26" s="14">
        <v>3132</v>
      </c>
      <c r="Q26" s="14">
        <v>3171</v>
      </c>
      <c r="R26" s="14">
        <v>2753</v>
      </c>
      <c r="S26" s="14">
        <f t="shared" si="2"/>
        <v>3176</v>
      </c>
      <c r="T26" s="14">
        <f t="shared" si="3"/>
        <v>3115</v>
      </c>
    </row>
    <row r="27" spans="1:20" ht="14.25" customHeight="1">
      <c r="A27" s="7" t="s">
        <v>47</v>
      </c>
      <c r="B27" s="14">
        <v>3098</v>
      </c>
      <c r="C27" s="14">
        <v>3110</v>
      </c>
      <c r="D27" s="14">
        <v>3177</v>
      </c>
      <c r="E27" s="14">
        <v>3177</v>
      </c>
      <c r="F27" s="14">
        <v>3260</v>
      </c>
      <c r="G27" s="14">
        <v>3206</v>
      </c>
      <c r="H27" s="14">
        <v>3080</v>
      </c>
      <c r="I27" s="14">
        <f t="shared" si="0"/>
        <v>3164</v>
      </c>
      <c r="J27" s="14">
        <f t="shared" si="1"/>
        <v>3158</v>
      </c>
      <c r="K27" s="7" t="s">
        <v>47</v>
      </c>
      <c r="L27" s="14">
        <v>3134</v>
      </c>
      <c r="M27" s="14">
        <v>2955</v>
      </c>
      <c r="N27" s="14">
        <v>2981</v>
      </c>
      <c r="O27" s="14">
        <v>3113</v>
      </c>
      <c r="P27" s="14">
        <v>3152</v>
      </c>
      <c r="Q27" s="14">
        <v>3061</v>
      </c>
      <c r="R27" s="14">
        <v>2813</v>
      </c>
      <c r="S27" s="14">
        <f t="shared" si="2"/>
        <v>3067</v>
      </c>
      <c r="T27" s="14">
        <f t="shared" si="3"/>
        <v>3030</v>
      </c>
    </row>
    <row r="28" spans="1:20" ht="14.25" customHeight="1">
      <c r="A28" s="7" t="s">
        <v>48</v>
      </c>
      <c r="B28" s="14">
        <v>3175</v>
      </c>
      <c r="C28" s="14">
        <v>3254</v>
      </c>
      <c r="D28" s="14">
        <v>3131</v>
      </c>
      <c r="E28" s="14">
        <v>3208</v>
      </c>
      <c r="F28" s="14">
        <v>3484</v>
      </c>
      <c r="G28" s="14">
        <v>3292</v>
      </c>
      <c r="H28" s="14">
        <v>2944</v>
      </c>
      <c r="I28" s="14">
        <f t="shared" si="0"/>
        <v>3250</v>
      </c>
      <c r="J28" s="14">
        <f t="shared" si="1"/>
        <v>3213</v>
      </c>
      <c r="K28" s="7" t="s">
        <v>48</v>
      </c>
      <c r="L28" s="14">
        <v>2947</v>
      </c>
      <c r="M28" s="14">
        <v>3014</v>
      </c>
      <c r="N28" s="14">
        <v>3046</v>
      </c>
      <c r="O28" s="14">
        <v>2998</v>
      </c>
      <c r="P28" s="14">
        <v>3233</v>
      </c>
      <c r="Q28" s="14">
        <v>3019</v>
      </c>
      <c r="R28" s="14">
        <v>2838</v>
      </c>
      <c r="S28" s="14">
        <f t="shared" si="2"/>
        <v>3048</v>
      </c>
      <c r="T28" s="14">
        <f t="shared" si="3"/>
        <v>3014</v>
      </c>
    </row>
    <row r="29" spans="1:20" ht="14.25" customHeight="1">
      <c r="A29" s="7" t="s">
        <v>49</v>
      </c>
      <c r="B29" s="14">
        <v>3044</v>
      </c>
      <c r="C29" s="14">
        <v>3199</v>
      </c>
      <c r="D29" s="14">
        <v>2945</v>
      </c>
      <c r="E29" s="14">
        <v>3235</v>
      </c>
      <c r="F29" s="14">
        <v>3448</v>
      </c>
      <c r="G29" s="14">
        <v>2980</v>
      </c>
      <c r="H29" s="14">
        <v>2416</v>
      </c>
      <c r="I29" s="14">
        <f t="shared" si="0"/>
        <v>3174</v>
      </c>
      <c r="J29" s="14">
        <f t="shared" si="1"/>
        <v>3038</v>
      </c>
      <c r="K29" s="7" t="s">
        <v>49</v>
      </c>
      <c r="L29" s="14">
        <v>3094</v>
      </c>
      <c r="M29" s="14">
        <v>3187</v>
      </c>
      <c r="N29" s="14">
        <v>3161</v>
      </c>
      <c r="O29" s="14">
        <v>3185</v>
      </c>
      <c r="P29" s="14">
        <v>3058</v>
      </c>
      <c r="Q29" s="14">
        <v>2927</v>
      </c>
      <c r="R29" s="14">
        <v>2617</v>
      </c>
      <c r="S29" s="14">
        <f t="shared" si="2"/>
        <v>3137</v>
      </c>
      <c r="T29" s="14">
        <f t="shared" si="3"/>
        <v>3033</v>
      </c>
    </row>
    <row r="30" spans="1:20" ht="14.25" customHeight="1">
      <c r="A30" s="8" t="s">
        <v>50</v>
      </c>
      <c r="B30" s="15">
        <v>2546</v>
      </c>
      <c r="C30" s="15">
        <v>2791</v>
      </c>
      <c r="D30" s="15">
        <v>2691</v>
      </c>
      <c r="E30" s="15">
        <v>2909</v>
      </c>
      <c r="F30" s="15">
        <v>2909</v>
      </c>
      <c r="G30" s="15">
        <v>2638</v>
      </c>
      <c r="H30" s="15">
        <v>2069</v>
      </c>
      <c r="I30" s="15">
        <f t="shared" si="0"/>
        <v>2769</v>
      </c>
      <c r="J30" s="15">
        <f t="shared" si="1"/>
        <v>2650</v>
      </c>
      <c r="K30" s="8" t="s">
        <v>50</v>
      </c>
      <c r="L30" s="15">
        <v>2591</v>
      </c>
      <c r="M30" s="15">
        <v>2862</v>
      </c>
      <c r="N30" s="15">
        <v>2678</v>
      </c>
      <c r="O30" s="15">
        <v>2925</v>
      </c>
      <c r="P30" s="15">
        <v>3094</v>
      </c>
      <c r="Q30" s="15">
        <v>2682</v>
      </c>
      <c r="R30" s="15">
        <v>2064</v>
      </c>
      <c r="S30" s="15">
        <f t="shared" si="2"/>
        <v>2830</v>
      </c>
      <c r="T30" s="15">
        <f t="shared" si="3"/>
        <v>2699</v>
      </c>
    </row>
    <row r="31" spans="1:20" ht="14.25" customHeight="1">
      <c r="A31" s="6" t="s">
        <v>51</v>
      </c>
      <c r="B31" s="13">
        <f t="shared" ref="B31:J31" si="4">SUM(B7:B30)</f>
        <v>69308</v>
      </c>
      <c r="C31" s="13">
        <f t="shared" si="4"/>
        <v>70646</v>
      </c>
      <c r="D31" s="13">
        <f t="shared" si="4"/>
        <v>70076</v>
      </c>
      <c r="E31" s="13">
        <f t="shared" si="4"/>
        <v>71567</v>
      </c>
      <c r="F31" s="13">
        <f t="shared" si="4"/>
        <v>73342</v>
      </c>
      <c r="G31" s="13">
        <f t="shared" si="4"/>
        <v>72735</v>
      </c>
      <c r="H31" s="13">
        <f t="shared" si="4"/>
        <v>61603</v>
      </c>
      <c r="I31" s="13">
        <f t="shared" si="4"/>
        <v>70987</v>
      </c>
      <c r="J31" s="13">
        <f t="shared" si="4"/>
        <v>69896</v>
      </c>
      <c r="K31" s="6" t="s">
        <v>51</v>
      </c>
      <c r="L31" s="13">
        <f t="shared" ref="L31:T31" si="5">SUM(L7:L30)</f>
        <v>58615</v>
      </c>
      <c r="M31" s="13">
        <f t="shared" si="5"/>
        <v>59910</v>
      </c>
      <c r="N31" s="13">
        <f t="shared" si="5"/>
        <v>59450</v>
      </c>
      <c r="O31" s="13">
        <f t="shared" si="5"/>
        <v>60841</v>
      </c>
      <c r="P31" s="13">
        <f t="shared" si="5"/>
        <v>62108</v>
      </c>
      <c r="Q31" s="13">
        <f t="shared" si="5"/>
        <v>63171</v>
      </c>
      <c r="R31" s="13">
        <f t="shared" si="5"/>
        <v>55951</v>
      </c>
      <c r="S31" s="13">
        <f t="shared" si="5"/>
        <v>60185</v>
      </c>
      <c r="T31" s="13">
        <f t="shared" si="5"/>
        <v>60007</v>
      </c>
    </row>
    <row r="32" spans="1:20" ht="14.25" customHeight="1">
      <c r="A32" s="8" t="s">
        <v>52</v>
      </c>
      <c r="B32" s="15">
        <f t="shared" ref="B32:J32" si="6">ROUND(AVERAGE(B7:B30),0)</f>
        <v>2888</v>
      </c>
      <c r="C32" s="15">
        <f t="shared" si="6"/>
        <v>2944</v>
      </c>
      <c r="D32" s="15">
        <f t="shared" si="6"/>
        <v>2920</v>
      </c>
      <c r="E32" s="15">
        <f t="shared" si="6"/>
        <v>2982</v>
      </c>
      <c r="F32" s="15">
        <f t="shared" si="6"/>
        <v>3056</v>
      </c>
      <c r="G32" s="15">
        <f t="shared" si="6"/>
        <v>3031</v>
      </c>
      <c r="H32" s="15">
        <f t="shared" si="6"/>
        <v>2567</v>
      </c>
      <c r="I32" s="15">
        <f t="shared" si="6"/>
        <v>2958</v>
      </c>
      <c r="J32" s="15">
        <f t="shared" si="6"/>
        <v>2912</v>
      </c>
      <c r="K32" s="8" t="s">
        <v>52</v>
      </c>
      <c r="L32" s="15">
        <f t="shared" ref="L32:T32" si="7">ROUND(AVERAGE(L7:L30),0)</f>
        <v>2442</v>
      </c>
      <c r="M32" s="15">
        <f t="shared" si="7"/>
        <v>2496</v>
      </c>
      <c r="N32" s="15">
        <f t="shared" si="7"/>
        <v>2477</v>
      </c>
      <c r="O32" s="15">
        <f t="shared" si="7"/>
        <v>2535</v>
      </c>
      <c r="P32" s="15">
        <f t="shared" si="7"/>
        <v>2588</v>
      </c>
      <c r="Q32" s="15">
        <f t="shared" si="7"/>
        <v>2632</v>
      </c>
      <c r="R32" s="15">
        <f t="shared" si="7"/>
        <v>2331</v>
      </c>
      <c r="S32" s="15">
        <f t="shared" si="7"/>
        <v>2508</v>
      </c>
      <c r="T32" s="15">
        <f t="shared" si="7"/>
        <v>2500</v>
      </c>
    </row>
    <row r="33" spans="1:20" ht="14.25" customHeight="1">
      <c r="A33" s="6" t="s">
        <v>53</v>
      </c>
      <c r="B33" s="6" t="str">
        <f>A16</f>
        <v>09~10시</v>
      </c>
      <c r="C33" s="6" t="str">
        <f>A14</f>
        <v>07~08시</v>
      </c>
      <c r="D33" s="6" t="str">
        <f>A16</f>
        <v>09~10시</v>
      </c>
      <c r="E33" s="6" t="str">
        <f>A16</f>
        <v>09~10시</v>
      </c>
      <c r="F33" s="6" t="str">
        <f>A14</f>
        <v>07~08시</v>
      </c>
      <c r="G33" s="6" t="str">
        <f>A23</f>
        <v>16~17시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K29</f>
        <v>22~23시</v>
      </c>
      <c r="O33" s="6" t="str">
        <f>K25</f>
        <v>18~19시</v>
      </c>
      <c r="P33" s="6" t="str">
        <f>K24</f>
        <v>17~18시</v>
      </c>
      <c r="Q33" s="6" t="str">
        <f>K25</f>
        <v>18~19시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4024</v>
      </c>
      <c r="C34" s="14">
        <f t="shared" si="8"/>
        <v>4050</v>
      </c>
      <c r="D34" s="14">
        <f t="shared" si="8"/>
        <v>3999</v>
      </c>
      <c r="E34" s="14">
        <f t="shared" si="8"/>
        <v>4021</v>
      </c>
      <c r="F34" s="14">
        <f t="shared" si="8"/>
        <v>4061</v>
      </c>
      <c r="G34" s="14">
        <f t="shared" si="8"/>
        <v>4011</v>
      </c>
      <c r="H34" s="14">
        <f t="shared" si="8"/>
        <v>3673</v>
      </c>
      <c r="I34" s="14">
        <f t="shared" si="8"/>
        <v>3961</v>
      </c>
      <c r="J34" s="14">
        <f t="shared" si="8"/>
        <v>3847</v>
      </c>
      <c r="K34" s="7" t="s">
        <v>54</v>
      </c>
      <c r="L34" s="14">
        <f t="shared" ref="L34:T34" si="9">MAX(L7:L30)</f>
        <v>3206</v>
      </c>
      <c r="M34" s="14">
        <f t="shared" si="9"/>
        <v>3205</v>
      </c>
      <c r="N34" s="14">
        <f t="shared" si="9"/>
        <v>3161</v>
      </c>
      <c r="O34" s="14">
        <f t="shared" si="9"/>
        <v>3344</v>
      </c>
      <c r="P34" s="14">
        <f t="shared" si="9"/>
        <v>3235</v>
      </c>
      <c r="Q34" s="14">
        <f t="shared" si="9"/>
        <v>3352</v>
      </c>
      <c r="R34" s="14">
        <f t="shared" si="9"/>
        <v>3179</v>
      </c>
      <c r="S34" s="14">
        <f t="shared" si="9"/>
        <v>3184</v>
      </c>
      <c r="T34" s="14">
        <f t="shared" si="9"/>
        <v>3185</v>
      </c>
    </row>
    <row r="35" spans="1:20" ht="14.25" customHeight="1">
      <c r="A35" s="8" t="s">
        <v>55</v>
      </c>
      <c r="B35" s="11">
        <f t="shared" ref="B35:J35" si="10">ROUND(B34/B31%,2)</f>
        <v>5.81</v>
      </c>
      <c r="C35" s="11">
        <f t="shared" si="10"/>
        <v>5.73</v>
      </c>
      <c r="D35" s="11">
        <f t="shared" si="10"/>
        <v>5.71</v>
      </c>
      <c r="E35" s="11">
        <f t="shared" si="10"/>
        <v>5.62</v>
      </c>
      <c r="F35" s="11">
        <f t="shared" si="10"/>
        <v>5.54</v>
      </c>
      <c r="G35" s="11">
        <f t="shared" si="10"/>
        <v>5.51</v>
      </c>
      <c r="H35" s="11">
        <f t="shared" si="10"/>
        <v>5.96</v>
      </c>
      <c r="I35" s="11">
        <f t="shared" si="10"/>
        <v>5.58</v>
      </c>
      <c r="J35" s="11">
        <f t="shared" si="10"/>
        <v>5.5</v>
      </c>
      <c r="K35" s="8" t="s">
        <v>55</v>
      </c>
      <c r="L35" s="11">
        <f t="shared" ref="L35:T35" si="11">ROUND(L34/L31%,2)</f>
        <v>5.47</v>
      </c>
      <c r="M35" s="11">
        <f t="shared" si="11"/>
        <v>5.35</v>
      </c>
      <c r="N35" s="11">
        <f t="shared" si="11"/>
        <v>5.32</v>
      </c>
      <c r="O35" s="11">
        <f t="shared" si="11"/>
        <v>5.5</v>
      </c>
      <c r="P35" s="11">
        <f t="shared" si="11"/>
        <v>5.21</v>
      </c>
      <c r="Q35" s="11">
        <f t="shared" si="11"/>
        <v>5.31</v>
      </c>
      <c r="R35" s="11">
        <f t="shared" si="11"/>
        <v>5.68</v>
      </c>
      <c r="S35" s="11">
        <f t="shared" si="11"/>
        <v>5.29</v>
      </c>
      <c r="T35" s="11">
        <f t="shared" si="11"/>
        <v>5.31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129754</v>
      </c>
      <c r="D39" s="16">
        <v>69948</v>
      </c>
      <c r="E39" s="17">
        <v>59806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0.53900000000000003</v>
      </c>
      <c r="E40" s="19">
        <f>ROUND(E39/C39,3)</f>
        <v>0.46100000000000002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131172</v>
      </c>
      <c r="D41" s="16">
        <v>70987</v>
      </c>
      <c r="E41" s="17">
        <v>60185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0.54100000000000004</v>
      </c>
      <c r="E42" s="19">
        <f>ROUND(E41/C41,3)</f>
        <v>0.45900000000000002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1418</v>
      </c>
      <c r="D43" s="16">
        <f>D41-D39</f>
        <v>1039</v>
      </c>
      <c r="E43" s="17">
        <f>E41-E39</f>
        <v>379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1.0928372150376868E-2</v>
      </c>
      <c r="D44" s="18">
        <f>(D41-D39)/D39</f>
        <v>1.4853891462229084E-2</v>
      </c>
      <c r="E44" s="19">
        <f>(E41-E39)/E39</f>
        <v>6.3371568070093301E-3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&amp;C- 191 -</oddFooter>
    <firstFooter>&amp;C- 190 -</firstFooter>
  </headerFooter>
  <drawing r:id="rId2"/>
</worksheet>
</file>

<file path=xl/worksheets/sheet51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223</v>
      </c>
      <c r="B1" s="2"/>
      <c r="C1" s="2"/>
      <c r="D1" s="2"/>
      <c r="E1" s="2"/>
      <c r="F1" s="2" t="s">
        <v>224</v>
      </c>
      <c r="G1" s="2"/>
      <c r="H1" s="2"/>
      <c r="I1" s="2"/>
      <c r="J1" s="2"/>
      <c r="K1" s="2" t="s">
        <v>226</v>
      </c>
      <c r="L1" s="2"/>
      <c r="M1" s="2"/>
      <c r="N1" s="2"/>
      <c r="O1" s="2"/>
      <c r="P1" s="2" t="s">
        <v>227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225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228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534</v>
      </c>
      <c r="C5" s="9" t="s">
        <v>535</v>
      </c>
      <c r="D5" s="9" t="s">
        <v>536</v>
      </c>
      <c r="E5" s="9" t="s">
        <v>537</v>
      </c>
      <c r="F5" s="9" t="s">
        <v>538</v>
      </c>
      <c r="G5" s="9" t="s">
        <v>539</v>
      </c>
      <c r="H5" s="9" t="s">
        <v>540</v>
      </c>
      <c r="I5" s="9" t="s">
        <v>24</v>
      </c>
      <c r="J5" s="9" t="s">
        <v>26</v>
      </c>
      <c r="K5" s="4" t="s">
        <v>9</v>
      </c>
      <c r="L5" s="9" t="s">
        <v>534</v>
      </c>
      <c r="M5" s="9" t="s">
        <v>535</v>
      </c>
      <c r="N5" s="9" t="s">
        <v>536</v>
      </c>
      <c r="O5" s="9" t="s">
        <v>537</v>
      </c>
      <c r="P5" s="9" t="s">
        <v>538</v>
      </c>
      <c r="Q5" s="9" t="s">
        <v>539</v>
      </c>
      <c r="R5" s="9" t="s">
        <v>540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635</v>
      </c>
      <c r="C7" s="13">
        <v>1185</v>
      </c>
      <c r="D7" s="13">
        <v>1461</v>
      </c>
      <c r="E7" s="13">
        <v>1524</v>
      </c>
      <c r="F7" s="13">
        <v>1542</v>
      </c>
      <c r="G7" s="13">
        <v>1443</v>
      </c>
      <c r="H7" s="13">
        <v>1008</v>
      </c>
      <c r="I7" s="13">
        <f t="shared" ref="I7:I30" si="0">ROUND(AVERAGE(B7:F7),0)</f>
        <v>1269</v>
      </c>
      <c r="J7" s="13">
        <f t="shared" ref="J7:J30" si="1">ROUND(AVERAGE(B7:H7),0)</f>
        <v>1257</v>
      </c>
      <c r="K7" s="6" t="s">
        <v>27</v>
      </c>
      <c r="L7" s="13">
        <v>1097</v>
      </c>
      <c r="M7" s="13">
        <v>1444</v>
      </c>
      <c r="N7" s="13">
        <v>1779</v>
      </c>
      <c r="O7" s="13">
        <v>1773</v>
      </c>
      <c r="P7" s="13">
        <v>1839</v>
      </c>
      <c r="Q7" s="13">
        <v>1636</v>
      </c>
      <c r="R7" s="13">
        <v>1119</v>
      </c>
      <c r="S7" s="13">
        <f t="shared" ref="S7:S30" si="2">ROUND(AVERAGE(L7:P7),0)</f>
        <v>1586</v>
      </c>
      <c r="T7" s="13">
        <f t="shared" ref="T7:T30" si="3">ROUND(AVERAGE(L7:R7),0)</f>
        <v>1527</v>
      </c>
    </row>
    <row r="8" spans="1:20" ht="14.25" customHeight="1">
      <c r="A8" s="7" t="s">
        <v>28</v>
      </c>
      <c r="B8" s="14">
        <v>405</v>
      </c>
      <c r="C8" s="14">
        <v>906</v>
      </c>
      <c r="D8" s="14">
        <v>979</v>
      </c>
      <c r="E8" s="14">
        <v>1037</v>
      </c>
      <c r="F8" s="14">
        <v>1132</v>
      </c>
      <c r="G8" s="14">
        <v>1216</v>
      </c>
      <c r="H8" s="14">
        <v>770</v>
      </c>
      <c r="I8" s="14">
        <f t="shared" si="0"/>
        <v>892</v>
      </c>
      <c r="J8" s="14">
        <f t="shared" si="1"/>
        <v>921</v>
      </c>
      <c r="K8" s="7" t="s">
        <v>28</v>
      </c>
      <c r="L8" s="14">
        <v>667</v>
      </c>
      <c r="M8" s="14">
        <v>1094</v>
      </c>
      <c r="N8" s="14">
        <v>1203</v>
      </c>
      <c r="O8" s="14">
        <v>1314</v>
      </c>
      <c r="P8" s="14">
        <v>1428</v>
      </c>
      <c r="Q8" s="14">
        <v>1221</v>
      </c>
      <c r="R8" s="14">
        <v>807</v>
      </c>
      <c r="S8" s="14">
        <f t="shared" si="2"/>
        <v>1141</v>
      </c>
      <c r="T8" s="14">
        <f t="shared" si="3"/>
        <v>1105</v>
      </c>
    </row>
    <row r="9" spans="1:20" ht="14.25" customHeight="1">
      <c r="A9" s="7" t="s">
        <v>29</v>
      </c>
      <c r="B9" s="14">
        <v>277</v>
      </c>
      <c r="C9" s="14">
        <v>643</v>
      </c>
      <c r="D9" s="14">
        <v>737</v>
      </c>
      <c r="E9" s="14">
        <v>694</v>
      </c>
      <c r="F9" s="14">
        <v>802</v>
      </c>
      <c r="G9" s="14">
        <v>995</v>
      </c>
      <c r="H9" s="14">
        <v>560</v>
      </c>
      <c r="I9" s="14">
        <f t="shared" si="0"/>
        <v>631</v>
      </c>
      <c r="J9" s="14">
        <f t="shared" si="1"/>
        <v>673</v>
      </c>
      <c r="K9" s="7" t="s">
        <v>29</v>
      </c>
      <c r="L9" s="14">
        <v>473</v>
      </c>
      <c r="M9" s="14">
        <v>856</v>
      </c>
      <c r="N9" s="14">
        <v>973</v>
      </c>
      <c r="O9" s="14">
        <v>970</v>
      </c>
      <c r="P9" s="14">
        <v>1042</v>
      </c>
      <c r="Q9" s="14">
        <v>1015</v>
      </c>
      <c r="R9" s="14">
        <v>578</v>
      </c>
      <c r="S9" s="14">
        <f t="shared" si="2"/>
        <v>863</v>
      </c>
      <c r="T9" s="14">
        <f t="shared" si="3"/>
        <v>844</v>
      </c>
    </row>
    <row r="10" spans="1:20" ht="14.25" customHeight="1">
      <c r="A10" s="7" t="s">
        <v>30</v>
      </c>
      <c r="B10" s="14">
        <v>229</v>
      </c>
      <c r="C10" s="14">
        <v>400</v>
      </c>
      <c r="D10" s="14">
        <v>457</v>
      </c>
      <c r="E10" s="14">
        <v>420</v>
      </c>
      <c r="F10" s="14">
        <v>488</v>
      </c>
      <c r="G10" s="14">
        <v>680</v>
      </c>
      <c r="H10" s="14">
        <v>347</v>
      </c>
      <c r="I10" s="14">
        <f t="shared" si="0"/>
        <v>399</v>
      </c>
      <c r="J10" s="14">
        <f t="shared" si="1"/>
        <v>432</v>
      </c>
      <c r="K10" s="7" t="s">
        <v>30</v>
      </c>
      <c r="L10" s="14">
        <v>355</v>
      </c>
      <c r="M10" s="14">
        <v>582</v>
      </c>
      <c r="N10" s="14">
        <v>650</v>
      </c>
      <c r="O10" s="14">
        <v>664</v>
      </c>
      <c r="P10" s="14">
        <v>704</v>
      </c>
      <c r="Q10" s="14">
        <v>774</v>
      </c>
      <c r="R10" s="14">
        <v>475</v>
      </c>
      <c r="S10" s="14">
        <f t="shared" si="2"/>
        <v>591</v>
      </c>
      <c r="T10" s="14">
        <f t="shared" si="3"/>
        <v>601</v>
      </c>
    </row>
    <row r="11" spans="1:20" ht="14.25" customHeight="1">
      <c r="A11" s="7" t="s">
        <v>31</v>
      </c>
      <c r="B11" s="14">
        <v>299</v>
      </c>
      <c r="C11" s="14">
        <v>340</v>
      </c>
      <c r="D11" s="14">
        <v>412</v>
      </c>
      <c r="E11" s="14">
        <v>445</v>
      </c>
      <c r="F11" s="14">
        <v>449</v>
      </c>
      <c r="G11" s="14">
        <v>556</v>
      </c>
      <c r="H11" s="14">
        <v>399</v>
      </c>
      <c r="I11" s="14">
        <f t="shared" si="0"/>
        <v>389</v>
      </c>
      <c r="J11" s="14">
        <f t="shared" si="1"/>
        <v>414</v>
      </c>
      <c r="K11" s="7" t="s">
        <v>31</v>
      </c>
      <c r="L11" s="14">
        <v>377</v>
      </c>
      <c r="M11" s="14">
        <v>501</v>
      </c>
      <c r="N11" s="14">
        <v>535</v>
      </c>
      <c r="O11" s="14">
        <v>558</v>
      </c>
      <c r="P11" s="14">
        <v>572</v>
      </c>
      <c r="Q11" s="14">
        <v>588</v>
      </c>
      <c r="R11" s="14">
        <v>376</v>
      </c>
      <c r="S11" s="14">
        <f t="shared" si="2"/>
        <v>509</v>
      </c>
      <c r="T11" s="14">
        <f t="shared" si="3"/>
        <v>501</v>
      </c>
    </row>
    <row r="12" spans="1:20" ht="14.25" customHeight="1">
      <c r="A12" s="8" t="s">
        <v>32</v>
      </c>
      <c r="B12" s="15">
        <v>727</v>
      </c>
      <c r="C12" s="15">
        <v>725</v>
      </c>
      <c r="D12" s="15">
        <v>786</v>
      </c>
      <c r="E12" s="15">
        <v>809</v>
      </c>
      <c r="F12" s="15">
        <v>746</v>
      </c>
      <c r="G12" s="15">
        <v>789</v>
      </c>
      <c r="H12" s="15">
        <v>561</v>
      </c>
      <c r="I12" s="15">
        <f t="shared" si="0"/>
        <v>759</v>
      </c>
      <c r="J12" s="15">
        <f t="shared" si="1"/>
        <v>735</v>
      </c>
      <c r="K12" s="8" t="s">
        <v>32</v>
      </c>
      <c r="L12" s="15">
        <v>627</v>
      </c>
      <c r="M12" s="15">
        <v>624</v>
      </c>
      <c r="N12" s="15">
        <v>710</v>
      </c>
      <c r="O12" s="15">
        <v>669</v>
      </c>
      <c r="P12" s="15">
        <v>678</v>
      </c>
      <c r="Q12" s="15">
        <v>565</v>
      </c>
      <c r="R12" s="15">
        <v>420</v>
      </c>
      <c r="S12" s="15">
        <f t="shared" si="2"/>
        <v>662</v>
      </c>
      <c r="T12" s="15">
        <f t="shared" si="3"/>
        <v>613</v>
      </c>
    </row>
    <row r="13" spans="1:20" ht="14.25" customHeight="1">
      <c r="A13" s="6" t="s">
        <v>33</v>
      </c>
      <c r="B13" s="13">
        <v>2298</v>
      </c>
      <c r="C13" s="13">
        <v>2064</v>
      </c>
      <c r="D13" s="13">
        <v>2023</v>
      </c>
      <c r="E13" s="13">
        <v>2008</v>
      </c>
      <c r="F13" s="13">
        <v>1856</v>
      </c>
      <c r="G13" s="13">
        <v>1229</v>
      </c>
      <c r="H13" s="13">
        <v>1041</v>
      </c>
      <c r="I13" s="13">
        <f t="shared" si="0"/>
        <v>2050</v>
      </c>
      <c r="J13" s="13">
        <f t="shared" si="1"/>
        <v>1788</v>
      </c>
      <c r="K13" s="6" t="s">
        <v>33</v>
      </c>
      <c r="L13" s="13">
        <v>1642</v>
      </c>
      <c r="M13" s="13">
        <v>1507</v>
      </c>
      <c r="N13" s="13">
        <v>1529</v>
      </c>
      <c r="O13" s="13">
        <v>1525</v>
      </c>
      <c r="P13" s="13">
        <v>1571</v>
      </c>
      <c r="Q13" s="13">
        <v>780</v>
      </c>
      <c r="R13" s="13">
        <v>605</v>
      </c>
      <c r="S13" s="13">
        <f t="shared" si="2"/>
        <v>1555</v>
      </c>
      <c r="T13" s="13">
        <f t="shared" si="3"/>
        <v>1308</v>
      </c>
    </row>
    <row r="14" spans="1:20" ht="14.25" customHeight="1">
      <c r="A14" s="7" t="s">
        <v>34</v>
      </c>
      <c r="B14" s="14">
        <v>3784</v>
      </c>
      <c r="C14" s="14">
        <v>3570</v>
      </c>
      <c r="D14" s="14">
        <v>3580</v>
      </c>
      <c r="E14" s="14">
        <v>3778</v>
      </c>
      <c r="F14" s="14">
        <v>3451</v>
      </c>
      <c r="G14" s="14">
        <v>1628</v>
      </c>
      <c r="H14" s="14">
        <v>1139</v>
      </c>
      <c r="I14" s="14">
        <f t="shared" si="0"/>
        <v>3633</v>
      </c>
      <c r="J14" s="14">
        <f t="shared" si="1"/>
        <v>2990</v>
      </c>
      <c r="K14" s="7" t="s">
        <v>34</v>
      </c>
      <c r="L14" s="14">
        <v>3013</v>
      </c>
      <c r="M14" s="14">
        <v>2846</v>
      </c>
      <c r="N14" s="14">
        <v>2897</v>
      </c>
      <c r="O14" s="14">
        <v>3002</v>
      </c>
      <c r="P14" s="14">
        <v>2745</v>
      </c>
      <c r="Q14" s="14">
        <v>1098</v>
      </c>
      <c r="R14" s="14">
        <v>744</v>
      </c>
      <c r="S14" s="14">
        <f t="shared" si="2"/>
        <v>2901</v>
      </c>
      <c r="T14" s="14">
        <f t="shared" si="3"/>
        <v>2335</v>
      </c>
    </row>
    <row r="15" spans="1:20" ht="14.25" customHeight="1">
      <c r="A15" s="7" t="s">
        <v>35</v>
      </c>
      <c r="B15" s="14">
        <v>3660</v>
      </c>
      <c r="C15" s="14">
        <v>3586</v>
      </c>
      <c r="D15" s="14">
        <v>3630</v>
      </c>
      <c r="E15" s="14">
        <v>3625</v>
      </c>
      <c r="F15" s="14">
        <v>3587</v>
      </c>
      <c r="G15" s="14">
        <v>2290</v>
      </c>
      <c r="H15" s="14">
        <v>1625</v>
      </c>
      <c r="I15" s="14">
        <f t="shared" si="0"/>
        <v>3618</v>
      </c>
      <c r="J15" s="14">
        <f t="shared" si="1"/>
        <v>3143</v>
      </c>
      <c r="K15" s="7" t="s">
        <v>35</v>
      </c>
      <c r="L15" s="14">
        <v>3151</v>
      </c>
      <c r="M15" s="14">
        <v>3159</v>
      </c>
      <c r="N15" s="14">
        <v>3202</v>
      </c>
      <c r="O15" s="14">
        <v>3177</v>
      </c>
      <c r="P15" s="14">
        <v>3094</v>
      </c>
      <c r="Q15" s="14">
        <v>1537</v>
      </c>
      <c r="R15" s="14">
        <v>1053</v>
      </c>
      <c r="S15" s="14">
        <f t="shared" si="2"/>
        <v>3157</v>
      </c>
      <c r="T15" s="14">
        <f t="shared" si="3"/>
        <v>2625</v>
      </c>
    </row>
    <row r="16" spans="1:20" ht="14.25" customHeight="1">
      <c r="A16" s="7" t="s">
        <v>36</v>
      </c>
      <c r="B16" s="14">
        <v>2988</v>
      </c>
      <c r="C16" s="14">
        <v>3427</v>
      </c>
      <c r="D16" s="14">
        <v>3251</v>
      </c>
      <c r="E16" s="14">
        <v>2952</v>
      </c>
      <c r="F16" s="14">
        <v>3182</v>
      </c>
      <c r="G16" s="14">
        <v>2768</v>
      </c>
      <c r="H16" s="14">
        <v>2046</v>
      </c>
      <c r="I16" s="14">
        <f t="shared" si="0"/>
        <v>3160</v>
      </c>
      <c r="J16" s="14">
        <f t="shared" si="1"/>
        <v>2945</v>
      </c>
      <c r="K16" s="7" t="s">
        <v>36</v>
      </c>
      <c r="L16" s="14">
        <v>2620</v>
      </c>
      <c r="M16" s="14">
        <v>3004</v>
      </c>
      <c r="N16" s="14">
        <v>2844</v>
      </c>
      <c r="O16" s="14">
        <v>2380</v>
      </c>
      <c r="P16" s="14">
        <v>2865</v>
      </c>
      <c r="Q16" s="14">
        <v>1745</v>
      </c>
      <c r="R16" s="14">
        <v>1236</v>
      </c>
      <c r="S16" s="14">
        <f t="shared" si="2"/>
        <v>2743</v>
      </c>
      <c r="T16" s="14">
        <f t="shared" si="3"/>
        <v>2385</v>
      </c>
    </row>
    <row r="17" spans="1:20" ht="14.25" customHeight="1">
      <c r="A17" s="7" t="s">
        <v>37</v>
      </c>
      <c r="B17" s="14">
        <v>2559</v>
      </c>
      <c r="C17" s="14">
        <v>2985</v>
      </c>
      <c r="D17" s="14">
        <v>2862</v>
      </c>
      <c r="E17" s="14">
        <v>2591</v>
      </c>
      <c r="F17" s="14">
        <v>2880</v>
      </c>
      <c r="G17" s="14">
        <v>2776</v>
      </c>
      <c r="H17" s="14">
        <v>2274</v>
      </c>
      <c r="I17" s="14">
        <f t="shared" si="0"/>
        <v>2775</v>
      </c>
      <c r="J17" s="14">
        <f t="shared" si="1"/>
        <v>2704</v>
      </c>
      <c r="K17" s="7" t="s">
        <v>37</v>
      </c>
      <c r="L17" s="14">
        <v>2644</v>
      </c>
      <c r="M17" s="14">
        <v>2934</v>
      </c>
      <c r="N17" s="14">
        <v>2961</v>
      </c>
      <c r="O17" s="14">
        <v>2696</v>
      </c>
      <c r="P17" s="14">
        <v>2841</v>
      </c>
      <c r="Q17" s="14">
        <v>1818</v>
      </c>
      <c r="R17" s="14">
        <v>1546</v>
      </c>
      <c r="S17" s="14">
        <f t="shared" si="2"/>
        <v>2815</v>
      </c>
      <c r="T17" s="14">
        <f t="shared" si="3"/>
        <v>2491</v>
      </c>
    </row>
    <row r="18" spans="1:20" ht="14.25" customHeight="1">
      <c r="A18" s="8" t="s">
        <v>38</v>
      </c>
      <c r="B18" s="15">
        <v>2272</v>
      </c>
      <c r="C18" s="15">
        <v>2699</v>
      </c>
      <c r="D18" s="15">
        <v>2615</v>
      </c>
      <c r="E18" s="15">
        <v>2536</v>
      </c>
      <c r="F18" s="15">
        <v>2596</v>
      </c>
      <c r="G18" s="15">
        <v>2846</v>
      </c>
      <c r="H18" s="15">
        <v>2111</v>
      </c>
      <c r="I18" s="15">
        <f t="shared" si="0"/>
        <v>2544</v>
      </c>
      <c r="J18" s="15">
        <f t="shared" si="1"/>
        <v>2525</v>
      </c>
      <c r="K18" s="8" t="s">
        <v>38</v>
      </c>
      <c r="L18" s="15">
        <v>2447</v>
      </c>
      <c r="M18" s="15">
        <v>2764</v>
      </c>
      <c r="N18" s="15">
        <v>2491</v>
      </c>
      <c r="O18" s="15">
        <v>2583</v>
      </c>
      <c r="P18" s="15">
        <v>2567</v>
      </c>
      <c r="Q18" s="15">
        <v>1864</v>
      </c>
      <c r="R18" s="15">
        <v>1469</v>
      </c>
      <c r="S18" s="15">
        <f t="shared" si="2"/>
        <v>2570</v>
      </c>
      <c r="T18" s="15">
        <f t="shared" si="3"/>
        <v>2312</v>
      </c>
    </row>
    <row r="19" spans="1:20" ht="14.25" customHeight="1">
      <c r="A19" s="6" t="s">
        <v>39</v>
      </c>
      <c r="B19" s="13">
        <v>2016</v>
      </c>
      <c r="C19" s="13">
        <v>2167</v>
      </c>
      <c r="D19" s="13">
        <v>2121</v>
      </c>
      <c r="E19" s="13">
        <v>1994</v>
      </c>
      <c r="F19" s="13">
        <v>2077</v>
      </c>
      <c r="G19" s="13">
        <v>3109</v>
      </c>
      <c r="H19" s="13">
        <v>2382</v>
      </c>
      <c r="I19" s="13">
        <f t="shared" si="0"/>
        <v>2075</v>
      </c>
      <c r="J19" s="13">
        <f t="shared" si="1"/>
        <v>2267</v>
      </c>
      <c r="K19" s="6" t="s">
        <v>39</v>
      </c>
      <c r="L19" s="13">
        <v>2261</v>
      </c>
      <c r="M19" s="13">
        <v>2438</v>
      </c>
      <c r="N19" s="13">
        <v>2568</v>
      </c>
      <c r="O19" s="13">
        <v>2699</v>
      </c>
      <c r="P19" s="13">
        <v>2368</v>
      </c>
      <c r="Q19" s="13">
        <v>2128</v>
      </c>
      <c r="R19" s="13">
        <v>1836</v>
      </c>
      <c r="S19" s="13">
        <f t="shared" si="2"/>
        <v>2467</v>
      </c>
      <c r="T19" s="13">
        <f t="shared" si="3"/>
        <v>2328</v>
      </c>
    </row>
    <row r="20" spans="1:20" ht="14.25" customHeight="1">
      <c r="A20" s="7" t="s">
        <v>40</v>
      </c>
      <c r="B20" s="14">
        <v>2236</v>
      </c>
      <c r="C20" s="14">
        <v>2509</v>
      </c>
      <c r="D20" s="14">
        <v>2227</v>
      </c>
      <c r="E20" s="14">
        <v>2302</v>
      </c>
      <c r="F20" s="14">
        <v>2239</v>
      </c>
      <c r="G20" s="14">
        <v>2918</v>
      </c>
      <c r="H20" s="14">
        <v>2407</v>
      </c>
      <c r="I20" s="14">
        <f t="shared" si="0"/>
        <v>2303</v>
      </c>
      <c r="J20" s="14">
        <f t="shared" si="1"/>
        <v>2405</v>
      </c>
      <c r="K20" s="7" t="s">
        <v>40</v>
      </c>
      <c r="L20" s="14">
        <v>2500</v>
      </c>
      <c r="M20" s="14">
        <v>2723</v>
      </c>
      <c r="N20" s="14">
        <v>2709</v>
      </c>
      <c r="O20" s="14">
        <v>2722</v>
      </c>
      <c r="P20" s="14">
        <v>2643</v>
      </c>
      <c r="Q20" s="14">
        <v>2158</v>
      </c>
      <c r="R20" s="14">
        <v>1762</v>
      </c>
      <c r="S20" s="14">
        <f t="shared" si="2"/>
        <v>2659</v>
      </c>
      <c r="T20" s="14">
        <f t="shared" si="3"/>
        <v>2460</v>
      </c>
    </row>
    <row r="21" spans="1:20" ht="14.25" customHeight="1">
      <c r="A21" s="7" t="s">
        <v>41</v>
      </c>
      <c r="B21" s="14">
        <v>2343</v>
      </c>
      <c r="C21" s="14">
        <v>2556</v>
      </c>
      <c r="D21" s="14">
        <v>2462</v>
      </c>
      <c r="E21" s="14">
        <v>2338</v>
      </c>
      <c r="F21" s="14">
        <v>2383</v>
      </c>
      <c r="G21" s="14">
        <v>2873</v>
      </c>
      <c r="H21" s="14">
        <v>2340</v>
      </c>
      <c r="I21" s="14">
        <f t="shared" si="0"/>
        <v>2416</v>
      </c>
      <c r="J21" s="14">
        <f t="shared" si="1"/>
        <v>2471</v>
      </c>
      <c r="K21" s="7" t="s">
        <v>41</v>
      </c>
      <c r="L21" s="14">
        <v>2501</v>
      </c>
      <c r="M21" s="14">
        <v>2873</v>
      </c>
      <c r="N21" s="14">
        <v>2724</v>
      </c>
      <c r="O21" s="14">
        <v>2819</v>
      </c>
      <c r="P21" s="14">
        <v>2730</v>
      </c>
      <c r="Q21" s="14">
        <v>2163</v>
      </c>
      <c r="R21" s="14">
        <v>2050</v>
      </c>
      <c r="S21" s="14">
        <f t="shared" si="2"/>
        <v>2729</v>
      </c>
      <c r="T21" s="14">
        <f t="shared" si="3"/>
        <v>2551</v>
      </c>
    </row>
    <row r="22" spans="1:20" ht="14.25" customHeight="1">
      <c r="A22" s="7" t="s">
        <v>42</v>
      </c>
      <c r="B22" s="14">
        <v>2295</v>
      </c>
      <c r="C22" s="14">
        <v>2597</v>
      </c>
      <c r="D22" s="14">
        <v>2494</v>
      </c>
      <c r="E22" s="14">
        <v>2303</v>
      </c>
      <c r="F22" s="14">
        <v>2428</v>
      </c>
      <c r="G22" s="14">
        <v>2596</v>
      </c>
      <c r="H22" s="14">
        <v>2170</v>
      </c>
      <c r="I22" s="14">
        <f t="shared" si="0"/>
        <v>2423</v>
      </c>
      <c r="J22" s="14">
        <f t="shared" si="1"/>
        <v>2412</v>
      </c>
      <c r="K22" s="7" t="s">
        <v>42</v>
      </c>
      <c r="L22" s="14">
        <v>2826</v>
      </c>
      <c r="M22" s="14">
        <v>2897</v>
      </c>
      <c r="N22" s="14">
        <v>2895</v>
      </c>
      <c r="O22" s="14">
        <v>3121</v>
      </c>
      <c r="P22" s="14">
        <v>2933</v>
      </c>
      <c r="Q22" s="14">
        <v>2175</v>
      </c>
      <c r="R22" s="14">
        <v>2094</v>
      </c>
      <c r="S22" s="14">
        <f t="shared" si="2"/>
        <v>2934</v>
      </c>
      <c r="T22" s="14">
        <f t="shared" si="3"/>
        <v>2706</v>
      </c>
    </row>
    <row r="23" spans="1:20" ht="14.25" customHeight="1">
      <c r="A23" s="7" t="s">
        <v>43</v>
      </c>
      <c r="B23" s="14">
        <v>2335</v>
      </c>
      <c r="C23" s="14">
        <v>2689</v>
      </c>
      <c r="D23" s="14">
        <v>2560</v>
      </c>
      <c r="E23" s="14">
        <v>2425</v>
      </c>
      <c r="F23" s="14">
        <v>2542</v>
      </c>
      <c r="G23" s="14">
        <v>2554</v>
      </c>
      <c r="H23" s="14">
        <v>1974</v>
      </c>
      <c r="I23" s="14">
        <f t="shared" si="0"/>
        <v>2510</v>
      </c>
      <c r="J23" s="14">
        <f t="shared" si="1"/>
        <v>2440</v>
      </c>
      <c r="K23" s="7" t="s">
        <v>43</v>
      </c>
      <c r="L23" s="14">
        <v>2901</v>
      </c>
      <c r="M23" s="14">
        <v>3008</v>
      </c>
      <c r="N23" s="14">
        <v>2921</v>
      </c>
      <c r="O23" s="14">
        <v>3005</v>
      </c>
      <c r="P23" s="14">
        <v>2938</v>
      </c>
      <c r="Q23" s="14">
        <v>2327</v>
      </c>
      <c r="R23" s="14">
        <v>2131</v>
      </c>
      <c r="S23" s="14">
        <f t="shared" si="2"/>
        <v>2955</v>
      </c>
      <c r="T23" s="14">
        <f t="shared" si="3"/>
        <v>2747</v>
      </c>
    </row>
    <row r="24" spans="1:20" ht="14.25" customHeight="1">
      <c r="A24" s="8" t="s">
        <v>44</v>
      </c>
      <c r="B24" s="15">
        <v>2561</v>
      </c>
      <c r="C24" s="15">
        <v>2743</v>
      </c>
      <c r="D24" s="15">
        <v>2617</v>
      </c>
      <c r="E24" s="15">
        <v>2589</v>
      </c>
      <c r="F24" s="15">
        <v>2644</v>
      </c>
      <c r="G24" s="15">
        <v>2297</v>
      </c>
      <c r="H24" s="15">
        <v>2107</v>
      </c>
      <c r="I24" s="15">
        <f t="shared" si="0"/>
        <v>2631</v>
      </c>
      <c r="J24" s="15">
        <f t="shared" si="1"/>
        <v>2508</v>
      </c>
      <c r="K24" s="8" t="s">
        <v>44</v>
      </c>
      <c r="L24" s="15">
        <v>3091</v>
      </c>
      <c r="M24" s="15">
        <v>3176</v>
      </c>
      <c r="N24" s="15">
        <v>3156</v>
      </c>
      <c r="O24" s="15">
        <v>3112</v>
      </c>
      <c r="P24" s="15">
        <v>3253</v>
      </c>
      <c r="Q24" s="15">
        <v>2419</v>
      </c>
      <c r="R24" s="15">
        <v>2187</v>
      </c>
      <c r="S24" s="15">
        <f t="shared" si="2"/>
        <v>3158</v>
      </c>
      <c r="T24" s="15">
        <f t="shared" si="3"/>
        <v>2913</v>
      </c>
    </row>
    <row r="25" spans="1:20" ht="14.25" customHeight="1">
      <c r="A25" s="6" t="s">
        <v>45</v>
      </c>
      <c r="B25" s="13">
        <v>2694</v>
      </c>
      <c r="C25" s="13">
        <v>2757</v>
      </c>
      <c r="D25" s="13">
        <v>2811</v>
      </c>
      <c r="E25" s="13">
        <v>2749</v>
      </c>
      <c r="F25" s="13">
        <v>2744</v>
      </c>
      <c r="G25" s="13">
        <v>2185</v>
      </c>
      <c r="H25" s="13">
        <v>1868</v>
      </c>
      <c r="I25" s="13">
        <f t="shared" si="0"/>
        <v>2751</v>
      </c>
      <c r="J25" s="13">
        <f t="shared" si="1"/>
        <v>2544</v>
      </c>
      <c r="K25" s="6" t="s">
        <v>45</v>
      </c>
      <c r="L25" s="13">
        <v>3475</v>
      </c>
      <c r="M25" s="13">
        <v>3653</v>
      </c>
      <c r="N25" s="13">
        <v>3684</v>
      </c>
      <c r="O25" s="13">
        <v>3575</v>
      </c>
      <c r="P25" s="13">
        <v>3565</v>
      </c>
      <c r="Q25" s="13">
        <v>2311</v>
      </c>
      <c r="R25" s="13">
        <v>2159</v>
      </c>
      <c r="S25" s="13">
        <f t="shared" si="2"/>
        <v>3590</v>
      </c>
      <c r="T25" s="13">
        <f t="shared" si="3"/>
        <v>3203</v>
      </c>
    </row>
    <row r="26" spans="1:20" ht="14.25" customHeight="1">
      <c r="A26" s="7" t="s">
        <v>46</v>
      </c>
      <c r="B26" s="14">
        <v>2285</v>
      </c>
      <c r="C26" s="14">
        <v>2468</v>
      </c>
      <c r="D26" s="14">
        <v>2625</v>
      </c>
      <c r="E26" s="14">
        <v>2367</v>
      </c>
      <c r="F26" s="14">
        <v>2592</v>
      </c>
      <c r="G26" s="14">
        <v>1929</v>
      </c>
      <c r="H26" s="14">
        <v>1585</v>
      </c>
      <c r="I26" s="14">
        <f t="shared" si="0"/>
        <v>2467</v>
      </c>
      <c r="J26" s="14">
        <f t="shared" si="1"/>
        <v>2264</v>
      </c>
      <c r="K26" s="7" t="s">
        <v>46</v>
      </c>
      <c r="L26" s="14">
        <v>3207</v>
      </c>
      <c r="M26" s="14">
        <v>3123</v>
      </c>
      <c r="N26" s="14">
        <v>3345</v>
      </c>
      <c r="O26" s="14">
        <v>3334</v>
      </c>
      <c r="P26" s="14">
        <v>3206</v>
      </c>
      <c r="Q26" s="14">
        <v>2305</v>
      </c>
      <c r="R26" s="14">
        <v>1931</v>
      </c>
      <c r="S26" s="14">
        <f t="shared" si="2"/>
        <v>3243</v>
      </c>
      <c r="T26" s="14">
        <f t="shared" si="3"/>
        <v>2922</v>
      </c>
    </row>
    <row r="27" spans="1:20" ht="14.25" customHeight="1">
      <c r="A27" s="7" t="s">
        <v>47</v>
      </c>
      <c r="B27" s="14">
        <v>2070</v>
      </c>
      <c r="C27" s="14">
        <v>2082</v>
      </c>
      <c r="D27" s="14">
        <v>2253</v>
      </c>
      <c r="E27" s="14">
        <v>1999</v>
      </c>
      <c r="F27" s="14">
        <v>2214</v>
      </c>
      <c r="G27" s="14">
        <v>1732</v>
      </c>
      <c r="H27" s="14">
        <v>1699</v>
      </c>
      <c r="I27" s="14">
        <f t="shared" si="0"/>
        <v>2124</v>
      </c>
      <c r="J27" s="14">
        <f t="shared" si="1"/>
        <v>2007</v>
      </c>
      <c r="K27" s="7" t="s">
        <v>47</v>
      </c>
      <c r="L27" s="14">
        <v>2884</v>
      </c>
      <c r="M27" s="14">
        <v>2742</v>
      </c>
      <c r="N27" s="14">
        <v>2946</v>
      </c>
      <c r="O27" s="14">
        <v>2885</v>
      </c>
      <c r="P27" s="14">
        <v>2920</v>
      </c>
      <c r="Q27" s="14">
        <v>2111</v>
      </c>
      <c r="R27" s="14">
        <v>1952</v>
      </c>
      <c r="S27" s="14">
        <f t="shared" si="2"/>
        <v>2875</v>
      </c>
      <c r="T27" s="14">
        <f t="shared" si="3"/>
        <v>2634</v>
      </c>
    </row>
    <row r="28" spans="1:20" ht="14.25" customHeight="1">
      <c r="A28" s="7" t="s">
        <v>48</v>
      </c>
      <c r="B28" s="14">
        <v>1908</v>
      </c>
      <c r="C28" s="14">
        <v>2042</v>
      </c>
      <c r="D28" s="14">
        <v>2178</v>
      </c>
      <c r="E28" s="14">
        <v>2139</v>
      </c>
      <c r="F28" s="14">
        <v>2032</v>
      </c>
      <c r="G28" s="14">
        <v>1715</v>
      </c>
      <c r="H28" s="14">
        <v>1530</v>
      </c>
      <c r="I28" s="14">
        <f t="shared" si="0"/>
        <v>2060</v>
      </c>
      <c r="J28" s="14">
        <f t="shared" si="1"/>
        <v>1935</v>
      </c>
      <c r="K28" s="7" t="s">
        <v>48</v>
      </c>
      <c r="L28" s="14">
        <v>2597</v>
      </c>
      <c r="M28" s="14">
        <v>2929</v>
      </c>
      <c r="N28" s="14">
        <v>2886</v>
      </c>
      <c r="O28" s="14">
        <v>2965</v>
      </c>
      <c r="P28" s="14">
        <v>2846</v>
      </c>
      <c r="Q28" s="14">
        <v>1912</v>
      </c>
      <c r="R28" s="14">
        <v>1817</v>
      </c>
      <c r="S28" s="14">
        <f t="shared" si="2"/>
        <v>2845</v>
      </c>
      <c r="T28" s="14">
        <f t="shared" si="3"/>
        <v>2565</v>
      </c>
    </row>
    <row r="29" spans="1:20" ht="14.25" customHeight="1">
      <c r="A29" s="7" t="s">
        <v>49</v>
      </c>
      <c r="B29" s="14">
        <v>1855</v>
      </c>
      <c r="C29" s="14">
        <v>1914</v>
      </c>
      <c r="D29" s="14">
        <v>1978</v>
      </c>
      <c r="E29" s="14">
        <v>2035</v>
      </c>
      <c r="F29" s="14">
        <v>1959</v>
      </c>
      <c r="G29" s="14">
        <v>1576</v>
      </c>
      <c r="H29" s="14">
        <v>1301</v>
      </c>
      <c r="I29" s="14">
        <f t="shared" si="0"/>
        <v>1948</v>
      </c>
      <c r="J29" s="14">
        <f t="shared" si="1"/>
        <v>1803</v>
      </c>
      <c r="K29" s="7" t="s">
        <v>49</v>
      </c>
      <c r="L29" s="14">
        <v>2614</v>
      </c>
      <c r="M29" s="14">
        <v>2832</v>
      </c>
      <c r="N29" s="14">
        <v>2805</v>
      </c>
      <c r="O29" s="14">
        <v>2919</v>
      </c>
      <c r="P29" s="14">
        <v>2850</v>
      </c>
      <c r="Q29" s="14">
        <v>1739</v>
      </c>
      <c r="R29" s="14">
        <v>1619</v>
      </c>
      <c r="S29" s="14">
        <f t="shared" si="2"/>
        <v>2804</v>
      </c>
      <c r="T29" s="14">
        <f t="shared" si="3"/>
        <v>2483</v>
      </c>
    </row>
    <row r="30" spans="1:20" ht="14.25" customHeight="1">
      <c r="A30" s="8" t="s">
        <v>50</v>
      </c>
      <c r="B30" s="15">
        <v>1416</v>
      </c>
      <c r="C30" s="15">
        <v>1800</v>
      </c>
      <c r="D30" s="15">
        <v>1785</v>
      </c>
      <c r="E30" s="15">
        <v>1819</v>
      </c>
      <c r="F30" s="15">
        <v>1895</v>
      </c>
      <c r="G30" s="15">
        <v>1347</v>
      </c>
      <c r="H30" s="15">
        <v>1009</v>
      </c>
      <c r="I30" s="15">
        <f t="shared" si="0"/>
        <v>1743</v>
      </c>
      <c r="J30" s="15">
        <f t="shared" si="1"/>
        <v>1582</v>
      </c>
      <c r="K30" s="8" t="s">
        <v>50</v>
      </c>
      <c r="L30" s="15">
        <v>1969</v>
      </c>
      <c r="M30" s="15">
        <v>2303</v>
      </c>
      <c r="N30" s="15">
        <v>2347</v>
      </c>
      <c r="O30" s="15">
        <v>2378</v>
      </c>
      <c r="P30" s="15">
        <v>2462</v>
      </c>
      <c r="Q30" s="15">
        <v>1457</v>
      </c>
      <c r="R30" s="15">
        <v>1135</v>
      </c>
      <c r="S30" s="15">
        <f t="shared" si="2"/>
        <v>2292</v>
      </c>
      <c r="T30" s="15">
        <f t="shared" si="3"/>
        <v>2007</v>
      </c>
    </row>
    <row r="31" spans="1:20" ht="14.25" customHeight="1">
      <c r="A31" s="6" t="s">
        <v>51</v>
      </c>
      <c r="B31" s="13">
        <f t="shared" ref="B31:J31" si="4">SUM(B7:B30)</f>
        <v>46147</v>
      </c>
      <c r="C31" s="13">
        <f t="shared" si="4"/>
        <v>50854</v>
      </c>
      <c r="D31" s="13">
        <f t="shared" si="4"/>
        <v>50904</v>
      </c>
      <c r="E31" s="13">
        <f t="shared" si="4"/>
        <v>49478</v>
      </c>
      <c r="F31" s="13">
        <f t="shared" si="4"/>
        <v>50460</v>
      </c>
      <c r="G31" s="13">
        <f t="shared" si="4"/>
        <v>46047</v>
      </c>
      <c r="H31" s="13">
        <f t="shared" si="4"/>
        <v>36253</v>
      </c>
      <c r="I31" s="13">
        <f t="shared" si="4"/>
        <v>49570</v>
      </c>
      <c r="J31" s="13">
        <f t="shared" si="4"/>
        <v>47165</v>
      </c>
      <c r="K31" s="6" t="s">
        <v>51</v>
      </c>
      <c r="L31" s="13">
        <f t="shared" ref="L31:T31" si="5">SUM(L7:L30)</f>
        <v>51939</v>
      </c>
      <c r="M31" s="13">
        <f t="shared" si="5"/>
        <v>56012</v>
      </c>
      <c r="N31" s="13">
        <f t="shared" si="5"/>
        <v>56760</v>
      </c>
      <c r="O31" s="13">
        <f t="shared" si="5"/>
        <v>56845</v>
      </c>
      <c r="P31" s="13">
        <f t="shared" si="5"/>
        <v>56660</v>
      </c>
      <c r="Q31" s="13">
        <f t="shared" si="5"/>
        <v>39846</v>
      </c>
      <c r="R31" s="13">
        <f t="shared" si="5"/>
        <v>33101</v>
      </c>
      <c r="S31" s="13">
        <f t="shared" si="5"/>
        <v>55644</v>
      </c>
      <c r="T31" s="13">
        <f t="shared" si="5"/>
        <v>50166</v>
      </c>
    </row>
    <row r="32" spans="1:20" ht="14.25" customHeight="1">
      <c r="A32" s="8" t="s">
        <v>52</v>
      </c>
      <c r="B32" s="15">
        <f t="shared" ref="B32:J32" si="6">ROUND(AVERAGE(B7:B30),0)</f>
        <v>1923</v>
      </c>
      <c r="C32" s="15">
        <f t="shared" si="6"/>
        <v>2119</v>
      </c>
      <c r="D32" s="15">
        <f t="shared" si="6"/>
        <v>2121</v>
      </c>
      <c r="E32" s="15">
        <f t="shared" si="6"/>
        <v>2062</v>
      </c>
      <c r="F32" s="15">
        <f t="shared" si="6"/>
        <v>2103</v>
      </c>
      <c r="G32" s="15">
        <f t="shared" si="6"/>
        <v>1919</v>
      </c>
      <c r="H32" s="15">
        <f t="shared" si="6"/>
        <v>1511</v>
      </c>
      <c r="I32" s="15">
        <f t="shared" si="6"/>
        <v>2065</v>
      </c>
      <c r="J32" s="15">
        <f t="shared" si="6"/>
        <v>1965</v>
      </c>
      <c r="K32" s="8" t="s">
        <v>52</v>
      </c>
      <c r="L32" s="15">
        <f t="shared" ref="L32:T32" si="7">ROUND(AVERAGE(L7:L30),0)</f>
        <v>2164</v>
      </c>
      <c r="M32" s="15">
        <f t="shared" si="7"/>
        <v>2334</v>
      </c>
      <c r="N32" s="15">
        <f t="shared" si="7"/>
        <v>2365</v>
      </c>
      <c r="O32" s="15">
        <f t="shared" si="7"/>
        <v>2369</v>
      </c>
      <c r="P32" s="15">
        <f t="shared" si="7"/>
        <v>2361</v>
      </c>
      <c r="Q32" s="15">
        <f t="shared" si="7"/>
        <v>1660</v>
      </c>
      <c r="R32" s="15">
        <f t="shared" si="7"/>
        <v>1379</v>
      </c>
      <c r="S32" s="15">
        <f t="shared" si="7"/>
        <v>2319</v>
      </c>
      <c r="T32" s="15">
        <f t="shared" si="7"/>
        <v>2090</v>
      </c>
    </row>
    <row r="33" spans="1:20" ht="14.25" customHeight="1">
      <c r="A33" s="6" t="s">
        <v>53</v>
      </c>
      <c r="B33" s="6" t="str">
        <f>A14</f>
        <v>07~08시</v>
      </c>
      <c r="C33" s="6" t="str">
        <f>A15</f>
        <v>08~09시</v>
      </c>
      <c r="D33" s="6" t="str">
        <f>A15</f>
        <v>08~09시</v>
      </c>
      <c r="E33" s="6" t="str">
        <f>A14</f>
        <v>07~08시</v>
      </c>
      <c r="F33" s="6" t="str">
        <f>A15</f>
        <v>08~09시</v>
      </c>
      <c r="G33" s="6" t="str">
        <f>A19</f>
        <v>12~13시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K24</f>
        <v>17~18시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3784</v>
      </c>
      <c r="C34" s="14">
        <f t="shared" si="8"/>
        <v>3586</v>
      </c>
      <c r="D34" s="14">
        <f t="shared" si="8"/>
        <v>3630</v>
      </c>
      <c r="E34" s="14">
        <f t="shared" si="8"/>
        <v>3778</v>
      </c>
      <c r="F34" s="14">
        <f t="shared" si="8"/>
        <v>3587</v>
      </c>
      <c r="G34" s="14">
        <f t="shared" si="8"/>
        <v>3109</v>
      </c>
      <c r="H34" s="14">
        <f t="shared" si="8"/>
        <v>2407</v>
      </c>
      <c r="I34" s="14">
        <f t="shared" si="8"/>
        <v>3633</v>
      </c>
      <c r="J34" s="14">
        <f t="shared" si="8"/>
        <v>3143</v>
      </c>
      <c r="K34" s="7" t="s">
        <v>54</v>
      </c>
      <c r="L34" s="14">
        <f t="shared" ref="L34:T34" si="9">MAX(L7:L30)</f>
        <v>3475</v>
      </c>
      <c r="M34" s="14">
        <f t="shared" si="9"/>
        <v>3653</v>
      </c>
      <c r="N34" s="14">
        <f t="shared" si="9"/>
        <v>3684</v>
      </c>
      <c r="O34" s="14">
        <f t="shared" si="9"/>
        <v>3575</v>
      </c>
      <c r="P34" s="14">
        <f t="shared" si="9"/>
        <v>3565</v>
      </c>
      <c r="Q34" s="14">
        <f t="shared" si="9"/>
        <v>2419</v>
      </c>
      <c r="R34" s="14">
        <f t="shared" si="9"/>
        <v>2187</v>
      </c>
      <c r="S34" s="14">
        <f t="shared" si="9"/>
        <v>3590</v>
      </c>
      <c r="T34" s="14">
        <f t="shared" si="9"/>
        <v>3203</v>
      </c>
    </row>
    <row r="35" spans="1:20" ht="14.25" customHeight="1">
      <c r="A35" s="8" t="s">
        <v>55</v>
      </c>
      <c r="B35" s="11">
        <f t="shared" ref="B35:J35" si="10">ROUND(B34/B31%,2)</f>
        <v>8.1999999999999993</v>
      </c>
      <c r="C35" s="11">
        <f t="shared" si="10"/>
        <v>7.05</v>
      </c>
      <c r="D35" s="11">
        <f t="shared" si="10"/>
        <v>7.13</v>
      </c>
      <c r="E35" s="11">
        <f t="shared" si="10"/>
        <v>7.64</v>
      </c>
      <c r="F35" s="11">
        <f t="shared" si="10"/>
        <v>7.11</v>
      </c>
      <c r="G35" s="11">
        <f t="shared" si="10"/>
        <v>6.75</v>
      </c>
      <c r="H35" s="11">
        <f t="shared" si="10"/>
        <v>6.64</v>
      </c>
      <c r="I35" s="11">
        <f t="shared" si="10"/>
        <v>7.33</v>
      </c>
      <c r="J35" s="11">
        <f t="shared" si="10"/>
        <v>6.66</v>
      </c>
      <c r="K35" s="8" t="s">
        <v>55</v>
      </c>
      <c r="L35" s="11">
        <f t="shared" ref="L35:T35" si="11">ROUND(L34/L31%,2)</f>
        <v>6.69</v>
      </c>
      <c r="M35" s="11">
        <f t="shared" si="11"/>
        <v>6.52</v>
      </c>
      <c r="N35" s="11">
        <f t="shared" si="11"/>
        <v>6.49</v>
      </c>
      <c r="O35" s="11">
        <f t="shared" si="11"/>
        <v>6.29</v>
      </c>
      <c r="P35" s="11">
        <f t="shared" si="11"/>
        <v>6.29</v>
      </c>
      <c r="Q35" s="11">
        <f t="shared" si="11"/>
        <v>6.07</v>
      </c>
      <c r="R35" s="11">
        <f t="shared" si="11"/>
        <v>6.61</v>
      </c>
      <c r="S35" s="11">
        <f t="shared" si="11"/>
        <v>6.45</v>
      </c>
      <c r="T35" s="11">
        <f t="shared" si="11"/>
        <v>6.38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96881</v>
      </c>
      <c r="D39" s="16">
        <v>46028</v>
      </c>
      <c r="E39" s="17">
        <v>50853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0.47499999999999998</v>
      </c>
      <c r="E40" s="19">
        <f>ROUND(E39/C39,3)</f>
        <v>0.52500000000000002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105214</v>
      </c>
      <c r="D41" s="16">
        <v>49570</v>
      </c>
      <c r="E41" s="17">
        <v>55644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0.47099999999999997</v>
      </c>
      <c r="E42" s="19">
        <f>ROUND(E41/C41,3)</f>
        <v>0.52900000000000003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8333</v>
      </c>
      <c r="D43" s="16">
        <f>D41-D39</f>
        <v>3542</v>
      </c>
      <c r="E43" s="17">
        <f>E41-E39</f>
        <v>4791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8.6012737275626805E-2</v>
      </c>
      <c r="D44" s="18">
        <f>(D41-D39)/D39</f>
        <v>7.6953158946728079E-2</v>
      </c>
      <c r="E44" s="19">
        <f>(E41-E39)/E39</f>
        <v>9.4212730812341453E-2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&amp;C- 189 -</oddFooter>
    <firstFooter>&amp;C- 188 -</firstFooter>
  </headerFooter>
  <drawing r:id="rId2"/>
</worksheet>
</file>

<file path=xl/worksheets/sheet52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217</v>
      </c>
      <c r="B1" s="2"/>
      <c r="C1" s="2"/>
      <c r="D1" s="2"/>
      <c r="E1" s="2"/>
      <c r="F1" s="2" t="s">
        <v>218</v>
      </c>
      <c r="G1" s="2"/>
      <c r="H1" s="2"/>
      <c r="I1" s="2"/>
      <c r="J1" s="2"/>
      <c r="K1" s="2" t="s">
        <v>220</v>
      </c>
      <c r="L1" s="2"/>
      <c r="M1" s="2"/>
      <c r="N1" s="2"/>
      <c r="O1" s="2"/>
      <c r="P1" s="2" t="s">
        <v>221</v>
      </c>
      <c r="Q1" s="2"/>
      <c r="R1" s="2"/>
      <c r="S1" s="2"/>
      <c r="T1" s="2"/>
    </row>
    <row r="2" spans="1:20" ht="15.75" customHeight="1">
      <c r="A2" s="2" t="s">
        <v>83</v>
      </c>
      <c r="B2" s="2"/>
      <c r="C2" s="2"/>
      <c r="D2" s="2"/>
      <c r="E2" s="2"/>
      <c r="F2" s="2" t="s">
        <v>219</v>
      </c>
      <c r="G2" s="2"/>
      <c r="H2" s="2"/>
      <c r="I2" s="2"/>
      <c r="J2" s="2"/>
      <c r="K2" s="2" t="s">
        <v>83</v>
      </c>
      <c r="L2" s="2"/>
      <c r="M2" s="2"/>
      <c r="N2" s="2"/>
      <c r="O2" s="2"/>
      <c r="P2" s="2" t="s">
        <v>222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1004</v>
      </c>
      <c r="C7" s="13">
        <v>1571</v>
      </c>
      <c r="D7" s="13">
        <v>1528</v>
      </c>
      <c r="E7" s="13">
        <v>1583</v>
      </c>
      <c r="F7" s="13">
        <v>1610</v>
      </c>
      <c r="G7" s="13">
        <v>1528</v>
      </c>
      <c r="H7" s="13">
        <v>1353</v>
      </c>
      <c r="I7" s="13">
        <f t="shared" ref="I7:I30" si="0">ROUND(AVERAGE(B7:F7),0)</f>
        <v>1459</v>
      </c>
      <c r="J7" s="13">
        <f t="shared" ref="J7:J30" si="1">ROUND(AVERAGE(B7:H7),0)</f>
        <v>1454</v>
      </c>
      <c r="K7" s="6" t="s">
        <v>27</v>
      </c>
      <c r="L7" s="13">
        <v>1550</v>
      </c>
      <c r="M7" s="13">
        <v>1882</v>
      </c>
      <c r="N7" s="13">
        <v>1936</v>
      </c>
      <c r="O7" s="13">
        <v>1913</v>
      </c>
      <c r="P7" s="13">
        <v>2007</v>
      </c>
      <c r="Q7" s="13">
        <v>2076</v>
      </c>
      <c r="R7" s="13">
        <v>1870</v>
      </c>
      <c r="S7" s="13">
        <f t="shared" ref="S7:S30" si="2">ROUND(AVERAGE(L7:P7),0)</f>
        <v>1858</v>
      </c>
      <c r="T7" s="13">
        <f t="shared" ref="T7:T30" si="3">ROUND(AVERAGE(L7:R7),0)</f>
        <v>1891</v>
      </c>
    </row>
    <row r="8" spans="1:20" ht="14.25" customHeight="1">
      <c r="A8" s="7" t="s">
        <v>28</v>
      </c>
      <c r="B8" s="14">
        <v>750</v>
      </c>
      <c r="C8" s="14">
        <v>1217</v>
      </c>
      <c r="D8" s="14">
        <v>1329</v>
      </c>
      <c r="E8" s="14">
        <v>1284</v>
      </c>
      <c r="F8" s="14">
        <v>1537</v>
      </c>
      <c r="G8" s="14">
        <v>1436</v>
      </c>
      <c r="H8" s="14">
        <v>1063</v>
      </c>
      <c r="I8" s="14">
        <f t="shared" si="0"/>
        <v>1223</v>
      </c>
      <c r="J8" s="14">
        <f t="shared" si="1"/>
        <v>1231</v>
      </c>
      <c r="K8" s="7" t="s">
        <v>28</v>
      </c>
      <c r="L8" s="14">
        <v>1006</v>
      </c>
      <c r="M8" s="14">
        <v>1504</v>
      </c>
      <c r="N8" s="14">
        <v>1548</v>
      </c>
      <c r="O8" s="14">
        <v>1565</v>
      </c>
      <c r="P8" s="14">
        <v>1660</v>
      </c>
      <c r="Q8" s="14">
        <v>1706</v>
      </c>
      <c r="R8" s="14">
        <v>1287</v>
      </c>
      <c r="S8" s="14">
        <f t="shared" si="2"/>
        <v>1457</v>
      </c>
      <c r="T8" s="14">
        <f t="shared" si="3"/>
        <v>1468</v>
      </c>
    </row>
    <row r="9" spans="1:20" ht="14.25" customHeight="1">
      <c r="A9" s="7" t="s">
        <v>29</v>
      </c>
      <c r="B9" s="14">
        <v>464</v>
      </c>
      <c r="C9" s="14">
        <v>791</v>
      </c>
      <c r="D9" s="14">
        <v>953</v>
      </c>
      <c r="E9" s="14">
        <v>869</v>
      </c>
      <c r="F9" s="14">
        <v>975</v>
      </c>
      <c r="G9" s="14">
        <v>1302</v>
      </c>
      <c r="H9" s="14">
        <v>749</v>
      </c>
      <c r="I9" s="14">
        <f t="shared" si="0"/>
        <v>810</v>
      </c>
      <c r="J9" s="14">
        <f t="shared" si="1"/>
        <v>872</v>
      </c>
      <c r="K9" s="7" t="s">
        <v>29</v>
      </c>
      <c r="L9" s="14">
        <v>717</v>
      </c>
      <c r="M9" s="14">
        <v>1018</v>
      </c>
      <c r="N9" s="14">
        <v>1189</v>
      </c>
      <c r="O9" s="14">
        <v>1116</v>
      </c>
      <c r="P9" s="14">
        <v>1244</v>
      </c>
      <c r="Q9" s="14">
        <v>1541</v>
      </c>
      <c r="R9" s="14">
        <v>1023</v>
      </c>
      <c r="S9" s="14">
        <f t="shared" si="2"/>
        <v>1057</v>
      </c>
      <c r="T9" s="14">
        <f t="shared" si="3"/>
        <v>1121</v>
      </c>
    </row>
    <row r="10" spans="1:20" ht="14.25" customHeight="1">
      <c r="A10" s="7" t="s">
        <v>30</v>
      </c>
      <c r="B10" s="14">
        <v>344</v>
      </c>
      <c r="C10" s="14">
        <v>535</v>
      </c>
      <c r="D10" s="14">
        <v>561</v>
      </c>
      <c r="E10" s="14">
        <v>576</v>
      </c>
      <c r="F10" s="14">
        <v>619</v>
      </c>
      <c r="G10" s="14">
        <v>883</v>
      </c>
      <c r="H10" s="14">
        <v>566</v>
      </c>
      <c r="I10" s="14">
        <f t="shared" si="0"/>
        <v>527</v>
      </c>
      <c r="J10" s="14">
        <f t="shared" si="1"/>
        <v>583</v>
      </c>
      <c r="K10" s="7" t="s">
        <v>30</v>
      </c>
      <c r="L10" s="14">
        <v>484</v>
      </c>
      <c r="M10" s="14">
        <v>847</v>
      </c>
      <c r="N10" s="14">
        <v>846</v>
      </c>
      <c r="O10" s="14">
        <v>863</v>
      </c>
      <c r="P10" s="14">
        <v>907</v>
      </c>
      <c r="Q10" s="14">
        <v>1113</v>
      </c>
      <c r="R10" s="14">
        <v>825</v>
      </c>
      <c r="S10" s="14">
        <f t="shared" si="2"/>
        <v>789</v>
      </c>
      <c r="T10" s="14">
        <f t="shared" si="3"/>
        <v>841</v>
      </c>
    </row>
    <row r="11" spans="1:20" ht="14.25" customHeight="1">
      <c r="A11" s="7" t="s">
        <v>31</v>
      </c>
      <c r="B11" s="14">
        <v>507</v>
      </c>
      <c r="C11" s="14">
        <v>589</v>
      </c>
      <c r="D11" s="14">
        <v>586</v>
      </c>
      <c r="E11" s="14">
        <v>567</v>
      </c>
      <c r="F11" s="14">
        <v>601</v>
      </c>
      <c r="G11" s="14">
        <v>726</v>
      </c>
      <c r="H11" s="14">
        <v>514</v>
      </c>
      <c r="I11" s="14">
        <f t="shared" si="0"/>
        <v>570</v>
      </c>
      <c r="J11" s="14">
        <f t="shared" si="1"/>
        <v>584</v>
      </c>
      <c r="K11" s="7" t="s">
        <v>31</v>
      </c>
      <c r="L11" s="14">
        <v>535</v>
      </c>
      <c r="M11" s="14">
        <v>738</v>
      </c>
      <c r="N11" s="14">
        <v>729</v>
      </c>
      <c r="O11" s="14">
        <v>711</v>
      </c>
      <c r="P11" s="14">
        <v>764</v>
      </c>
      <c r="Q11" s="14">
        <v>891</v>
      </c>
      <c r="R11" s="14">
        <v>646</v>
      </c>
      <c r="S11" s="14">
        <f t="shared" si="2"/>
        <v>695</v>
      </c>
      <c r="T11" s="14">
        <f t="shared" si="3"/>
        <v>716</v>
      </c>
    </row>
    <row r="12" spans="1:20" ht="14.25" customHeight="1">
      <c r="A12" s="8" t="s">
        <v>32</v>
      </c>
      <c r="B12" s="15">
        <v>954</v>
      </c>
      <c r="C12" s="15">
        <v>955</v>
      </c>
      <c r="D12" s="15">
        <v>936</v>
      </c>
      <c r="E12" s="15">
        <v>970</v>
      </c>
      <c r="F12" s="15">
        <v>957</v>
      </c>
      <c r="G12" s="15">
        <v>1090</v>
      </c>
      <c r="H12" s="15">
        <v>784</v>
      </c>
      <c r="I12" s="15">
        <f t="shared" si="0"/>
        <v>954</v>
      </c>
      <c r="J12" s="15">
        <f t="shared" si="1"/>
        <v>949</v>
      </c>
      <c r="K12" s="8" t="s">
        <v>32</v>
      </c>
      <c r="L12" s="15">
        <v>789</v>
      </c>
      <c r="M12" s="15">
        <v>829</v>
      </c>
      <c r="N12" s="15">
        <v>758</v>
      </c>
      <c r="O12" s="15">
        <v>839</v>
      </c>
      <c r="P12" s="15">
        <v>869</v>
      </c>
      <c r="Q12" s="15">
        <v>965</v>
      </c>
      <c r="R12" s="15">
        <v>663</v>
      </c>
      <c r="S12" s="15">
        <f t="shared" si="2"/>
        <v>817</v>
      </c>
      <c r="T12" s="15">
        <f t="shared" si="3"/>
        <v>816</v>
      </c>
    </row>
    <row r="13" spans="1:20" ht="14.25" customHeight="1">
      <c r="A13" s="6" t="s">
        <v>33</v>
      </c>
      <c r="B13" s="13">
        <v>2536</v>
      </c>
      <c r="C13" s="13">
        <v>2222</v>
      </c>
      <c r="D13" s="13">
        <v>2277</v>
      </c>
      <c r="E13" s="13">
        <v>2367</v>
      </c>
      <c r="F13" s="13">
        <v>2216</v>
      </c>
      <c r="G13" s="13">
        <v>1845</v>
      </c>
      <c r="H13" s="13">
        <v>1121</v>
      </c>
      <c r="I13" s="13">
        <f t="shared" si="0"/>
        <v>2324</v>
      </c>
      <c r="J13" s="13">
        <f t="shared" si="1"/>
        <v>2083</v>
      </c>
      <c r="K13" s="6" t="s">
        <v>33</v>
      </c>
      <c r="L13" s="13">
        <v>1508</v>
      </c>
      <c r="M13" s="13">
        <v>1394</v>
      </c>
      <c r="N13" s="13">
        <v>1487</v>
      </c>
      <c r="O13" s="13">
        <v>1437</v>
      </c>
      <c r="P13" s="13">
        <v>1427</v>
      </c>
      <c r="Q13" s="13">
        <v>1335</v>
      </c>
      <c r="R13" s="13">
        <v>854</v>
      </c>
      <c r="S13" s="13">
        <f t="shared" si="2"/>
        <v>1451</v>
      </c>
      <c r="T13" s="13">
        <f t="shared" si="3"/>
        <v>1349</v>
      </c>
    </row>
    <row r="14" spans="1:20" ht="14.25" customHeight="1">
      <c r="A14" s="7" t="s">
        <v>34</v>
      </c>
      <c r="B14" s="14">
        <v>4064</v>
      </c>
      <c r="C14" s="14">
        <v>4333</v>
      </c>
      <c r="D14" s="14">
        <v>4076</v>
      </c>
      <c r="E14" s="14">
        <v>4040</v>
      </c>
      <c r="F14" s="14">
        <v>4221</v>
      </c>
      <c r="G14" s="14">
        <v>2066</v>
      </c>
      <c r="H14" s="14">
        <v>1195</v>
      </c>
      <c r="I14" s="14">
        <f t="shared" si="0"/>
        <v>4147</v>
      </c>
      <c r="J14" s="14">
        <f t="shared" si="1"/>
        <v>3428</v>
      </c>
      <c r="K14" s="7" t="s">
        <v>34</v>
      </c>
      <c r="L14" s="14">
        <v>2340</v>
      </c>
      <c r="M14" s="14">
        <v>2543</v>
      </c>
      <c r="N14" s="14">
        <v>2409</v>
      </c>
      <c r="O14" s="14">
        <v>2284</v>
      </c>
      <c r="P14" s="14">
        <v>2488</v>
      </c>
      <c r="Q14" s="14">
        <v>1694</v>
      </c>
      <c r="R14" s="14">
        <v>899</v>
      </c>
      <c r="S14" s="14">
        <f t="shared" si="2"/>
        <v>2413</v>
      </c>
      <c r="T14" s="14">
        <f t="shared" si="3"/>
        <v>2094</v>
      </c>
    </row>
    <row r="15" spans="1:20" ht="14.25" customHeight="1">
      <c r="A15" s="7" t="s">
        <v>35</v>
      </c>
      <c r="B15" s="14">
        <v>4329</v>
      </c>
      <c r="C15" s="14">
        <v>3956</v>
      </c>
      <c r="D15" s="14">
        <v>4391</v>
      </c>
      <c r="E15" s="14">
        <v>4251</v>
      </c>
      <c r="F15" s="14">
        <v>4180</v>
      </c>
      <c r="G15" s="14">
        <v>2359</v>
      </c>
      <c r="H15" s="14">
        <v>1733</v>
      </c>
      <c r="I15" s="14">
        <f t="shared" si="0"/>
        <v>4221</v>
      </c>
      <c r="J15" s="14">
        <f t="shared" si="1"/>
        <v>3600</v>
      </c>
      <c r="K15" s="7" t="s">
        <v>35</v>
      </c>
      <c r="L15" s="14">
        <v>2374</v>
      </c>
      <c r="M15" s="14">
        <v>2925</v>
      </c>
      <c r="N15" s="14">
        <v>2963</v>
      </c>
      <c r="O15" s="14">
        <v>2951</v>
      </c>
      <c r="P15" s="14">
        <v>2907</v>
      </c>
      <c r="Q15" s="14">
        <v>1736</v>
      </c>
      <c r="R15" s="14">
        <v>1053</v>
      </c>
      <c r="S15" s="14">
        <f t="shared" si="2"/>
        <v>2824</v>
      </c>
      <c r="T15" s="14">
        <f t="shared" si="3"/>
        <v>2416</v>
      </c>
    </row>
    <row r="16" spans="1:20" ht="14.25" customHeight="1">
      <c r="A16" s="7" t="s">
        <v>36</v>
      </c>
      <c r="B16" s="14">
        <v>2740</v>
      </c>
      <c r="C16" s="14">
        <v>2715</v>
      </c>
      <c r="D16" s="14">
        <v>3086</v>
      </c>
      <c r="E16" s="14">
        <v>3131</v>
      </c>
      <c r="F16" s="14">
        <v>2974</v>
      </c>
      <c r="G16" s="14">
        <v>2528</v>
      </c>
      <c r="H16" s="14">
        <v>1915</v>
      </c>
      <c r="I16" s="14">
        <f t="shared" si="0"/>
        <v>2929</v>
      </c>
      <c r="J16" s="14">
        <f t="shared" si="1"/>
        <v>2727</v>
      </c>
      <c r="K16" s="7" t="s">
        <v>36</v>
      </c>
      <c r="L16" s="14">
        <v>1697</v>
      </c>
      <c r="M16" s="14">
        <v>2270</v>
      </c>
      <c r="N16" s="14">
        <v>2734</v>
      </c>
      <c r="O16" s="14">
        <v>1874</v>
      </c>
      <c r="P16" s="14">
        <v>1945</v>
      </c>
      <c r="Q16" s="14">
        <v>1669</v>
      </c>
      <c r="R16" s="14">
        <v>1167</v>
      </c>
      <c r="S16" s="14">
        <f t="shared" si="2"/>
        <v>2104</v>
      </c>
      <c r="T16" s="14">
        <f t="shared" si="3"/>
        <v>1908</v>
      </c>
    </row>
    <row r="17" spans="1:20" ht="14.25" customHeight="1">
      <c r="A17" s="7" t="s">
        <v>37</v>
      </c>
      <c r="B17" s="14">
        <v>2248</v>
      </c>
      <c r="C17" s="14">
        <v>2329</v>
      </c>
      <c r="D17" s="14">
        <v>2352</v>
      </c>
      <c r="E17" s="14">
        <v>2604</v>
      </c>
      <c r="F17" s="14">
        <v>2152</v>
      </c>
      <c r="G17" s="14">
        <v>2390</v>
      </c>
      <c r="H17" s="14">
        <v>2064</v>
      </c>
      <c r="I17" s="14">
        <f t="shared" si="0"/>
        <v>2337</v>
      </c>
      <c r="J17" s="14">
        <f t="shared" si="1"/>
        <v>2306</v>
      </c>
      <c r="K17" s="7" t="s">
        <v>37</v>
      </c>
      <c r="L17" s="14">
        <v>1632</v>
      </c>
      <c r="M17" s="14">
        <v>1675</v>
      </c>
      <c r="N17" s="14">
        <v>2416</v>
      </c>
      <c r="O17" s="14">
        <v>1937</v>
      </c>
      <c r="P17" s="14">
        <v>1610</v>
      </c>
      <c r="Q17" s="14">
        <v>1524</v>
      </c>
      <c r="R17" s="14">
        <v>1441</v>
      </c>
      <c r="S17" s="14">
        <f t="shared" si="2"/>
        <v>1854</v>
      </c>
      <c r="T17" s="14">
        <f t="shared" si="3"/>
        <v>1748</v>
      </c>
    </row>
    <row r="18" spans="1:20" ht="14.25" customHeight="1">
      <c r="A18" s="8" t="s">
        <v>38</v>
      </c>
      <c r="B18" s="15">
        <v>2078</v>
      </c>
      <c r="C18" s="15">
        <v>2524</v>
      </c>
      <c r="D18" s="15">
        <v>2115</v>
      </c>
      <c r="E18" s="15">
        <v>2364</v>
      </c>
      <c r="F18" s="15">
        <v>2446</v>
      </c>
      <c r="G18" s="15">
        <v>2801</v>
      </c>
      <c r="H18" s="15">
        <v>2249</v>
      </c>
      <c r="I18" s="15">
        <f t="shared" si="0"/>
        <v>2305</v>
      </c>
      <c r="J18" s="15">
        <f t="shared" si="1"/>
        <v>2368</v>
      </c>
      <c r="K18" s="8" t="s">
        <v>38</v>
      </c>
      <c r="L18" s="15">
        <v>1773</v>
      </c>
      <c r="M18" s="15">
        <v>1985</v>
      </c>
      <c r="N18" s="15">
        <v>2299</v>
      </c>
      <c r="O18" s="15">
        <v>1815</v>
      </c>
      <c r="P18" s="15">
        <v>1892</v>
      </c>
      <c r="Q18" s="15">
        <v>1813</v>
      </c>
      <c r="R18" s="15">
        <v>1388</v>
      </c>
      <c r="S18" s="15">
        <f t="shared" si="2"/>
        <v>1953</v>
      </c>
      <c r="T18" s="15">
        <f t="shared" si="3"/>
        <v>1852</v>
      </c>
    </row>
    <row r="19" spans="1:20" ht="14.25" customHeight="1">
      <c r="A19" s="6" t="s">
        <v>39</v>
      </c>
      <c r="B19" s="13">
        <v>1983</v>
      </c>
      <c r="C19" s="13">
        <v>1980</v>
      </c>
      <c r="D19" s="13">
        <v>2253</v>
      </c>
      <c r="E19" s="13">
        <v>1949</v>
      </c>
      <c r="F19" s="13">
        <v>2144</v>
      </c>
      <c r="G19" s="13">
        <v>2515</v>
      </c>
      <c r="H19" s="13">
        <v>2115</v>
      </c>
      <c r="I19" s="13">
        <f t="shared" si="0"/>
        <v>2062</v>
      </c>
      <c r="J19" s="13">
        <f t="shared" si="1"/>
        <v>2134</v>
      </c>
      <c r="K19" s="6" t="s">
        <v>39</v>
      </c>
      <c r="L19" s="13">
        <v>1623</v>
      </c>
      <c r="M19" s="13">
        <v>1783</v>
      </c>
      <c r="N19" s="13">
        <v>2390</v>
      </c>
      <c r="O19" s="13">
        <v>1664</v>
      </c>
      <c r="P19" s="13">
        <v>1739</v>
      </c>
      <c r="Q19" s="13">
        <v>1689</v>
      </c>
      <c r="R19" s="13">
        <v>1537</v>
      </c>
      <c r="S19" s="13">
        <f t="shared" si="2"/>
        <v>1840</v>
      </c>
      <c r="T19" s="13">
        <f t="shared" si="3"/>
        <v>1775</v>
      </c>
    </row>
    <row r="20" spans="1:20" ht="14.25" customHeight="1">
      <c r="A20" s="7" t="s">
        <v>40</v>
      </c>
      <c r="B20" s="14">
        <v>2170</v>
      </c>
      <c r="C20" s="14">
        <v>2053</v>
      </c>
      <c r="D20" s="14">
        <v>2447</v>
      </c>
      <c r="E20" s="14">
        <v>2445</v>
      </c>
      <c r="F20" s="14">
        <v>2439</v>
      </c>
      <c r="G20" s="14">
        <v>2634</v>
      </c>
      <c r="H20" s="14">
        <v>2277</v>
      </c>
      <c r="I20" s="14">
        <f t="shared" si="0"/>
        <v>2311</v>
      </c>
      <c r="J20" s="14">
        <f t="shared" si="1"/>
        <v>2352</v>
      </c>
      <c r="K20" s="7" t="s">
        <v>40</v>
      </c>
      <c r="L20" s="14">
        <v>1605</v>
      </c>
      <c r="M20" s="14">
        <v>1615</v>
      </c>
      <c r="N20" s="14">
        <v>2353</v>
      </c>
      <c r="O20" s="14">
        <v>1853</v>
      </c>
      <c r="P20" s="14">
        <v>1783</v>
      </c>
      <c r="Q20" s="14">
        <v>1946</v>
      </c>
      <c r="R20" s="14">
        <v>1809</v>
      </c>
      <c r="S20" s="14">
        <f t="shared" si="2"/>
        <v>1842</v>
      </c>
      <c r="T20" s="14">
        <f t="shared" si="3"/>
        <v>1852</v>
      </c>
    </row>
    <row r="21" spans="1:20" ht="14.25" customHeight="1">
      <c r="A21" s="7" t="s">
        <v>41</v>
      </c>
      <c r="B21" s="14">
        <v>2344</v>
      </c>
      <c r="C21" s="14">
        <v>2204</v>
      </c>
      <c r="D21" s="14">
        <v>2269</v>
      </c>
      <c r="E21" s="14">
        <v>2452</v>
      </c>
      <c r="F21" s="14">
        <v>2336</v>
      </c>
      <c r="G21" s="14">
        <v>2451</v>
      </c>
      <c r="H21" s="14">
        <v>2096</v>
      </c>
      <c r="I21" s="14">
        <f t="shared" si="0"/>
        <v>2321</v>
      </c>
      <c r="J21" s="14">
        <f t="shared" si="1"/>
        <v>2307</v>
      </c>
      <c r="K21" s="7" t="s">
        <v>41</v>
      </c>
      <c r="L21" s="14">
        <v>1891</v>
      </c>
      <c r="M21" s="14">
        <v>1898</v>
      </c>
      <c r="N21" s="14">
        <v>2167</v>
      </c>
      <c r="O21" s="14">
        <v>2419</v>
      </c>
      <c r="P21" s="14">
        <v>1743</v>
      </c>
      <c r="Q21" s="14">
        <v>1819</v>
      </c>
      <c r="R21" s="14">
        <v>1839</v>
      </c>
      <c r="S21" s="14">
        <f t="shared" si="2"/>
        <v>2024</v>
      </c>
      <c r="T21" s="14">
        <f t="shared" si="3"/>
        <v>1968</v>
      </c>
    </row>
    <row r="22" spans="1:20" ht="14.25" customHeight="1">
      <c r="A22" s="7" t="s">
        <v>42</v>
      </c>
      <c r="B22" s="14">
        <v>2229</v>
      </c>
      <c r="C22" s="14">
        <v>2240</v>
      </c>
      <c r="D22" s="14">
        <v>2353</v>
      </c>
      <c r="E22" s="14">
        <v>2451</v>
      </c>
      <c r="F22" s="14">
        <v>2148</v>
      </c>
      <c r="G22" s="14">
        <v>2354</v>
      </c>
      <c r="H22" s="14">
        <v>1918</v>
      </c>
      <c r="I22" s="14">
        <f t="shared" si="0"/>
        <v>2284</v>
      </c>
      <c r="J22" s="14">
        <f t="shared" si="1"/>
        <v>2242</v>
      </c>
      <c r="K22" s="7" t="s">
        <v>42</v>
      </c>
      <c r="L22" s="14">
        <v>1855</v>
      </c>
      <c r="M22" s="14">
        <v>1862</v>
      </c>
      <c r="N22" s="14">
        <v>2348</v>
      </c>
      <c r="O22" s="14">
        <v>2027</v>
      </c>
      <c r="P22" s="14">
        <v>1629</v>
      </c>
      <c r="Q22" s="14">
        <v>1935</v>
      </c>
      <c r="R22" s="14">
        <v>1785</v>
      </c>
      <c r="S22" s="14">
        <f t="shared" si="2"/>
        <v>1944</v>
      </c>
      <c r="T22" s="14">
        <f t="shared" si="3"/>
        <v>1920</v>
      </c>
    </row>
    <row r="23" spans="1:20" ht="14.25" customHeight="1">
      <c r="A23" s="7" t="s">
        <v>43</v>
      </c>
      <c r="B23" s="14">
        <v>2175</v>
      </c>
      <c r="C23" s="14">
        <v>2405</v>
      </c>
      <c r="D23" s="14">
        <v>2552</v>
      </c>
      <c r="E23" s="14">
        <v>2379</v>
      </c>
      <c r="F23" s="14">
        <v>2305</v>
      </c>
      <c r="G23" s="14">
        <v>2453</v>
      </c>
      <c r="H23" s="14">
        <v>1851</v>
      </c>
      <c r="I23" s="14">
        <f t="shared" si="0"/>
        <v>2363</v>
      </c>
      <c r="J23" s="14">
        <f t="shared" si="1"/>
        <v>2303</v>
      </c>
      <c r="K23" s="7" t="s">
        <v>43</v>
      </c>
      <c r="L23" s="14">
        <v>1895</v>
      </c>
      <c r="M23" s="14">
        <v>2036</v>
      </c>
      <c r="N23" s="14">
        <v>2585</v>
      </c>
      <c r="O23" s="14">
        <v>2430</v>
      </c>
      <c r="P23" s="14">
        <v>1669</v>
      </c>
      <c r="Q23" s="14">
        <v>1841</v>
      </c>
      <c r="R23" s="14">
        <v>1757</v>
      </c>
      <c r="S23" s="14">
        <f t="shared" si="2"/>
        <v>2123</v>
      </c>
      <c r="T23" s="14">
        <f t="shared" si="3"/>
        <v>2030</v>
      </c>
    </row>
    <row r="24" spans="1:20" ht="14.25" customHeight="1">
      <c r="A24" s="8" t="s">
        <v>44</v>
      </c>
      <c r="B24" s="15">
        <v>2513</v>
      </c>
      <c r="C24" s="15">
        <v>2248</v>
      </c>
      <c r="D24" s="15">
        <v>2454</v>
      </c>
      <c r="E24" s="15">
        <v>2290</v>
      </c>
      <c r="F24" s="15">
        <v>2572</v>
      </c>
      <c r="G24" s="15">
        <v>2309</v>
      </c>
      <c r="H24" s="15">
        <v>1902</v>
      </c>
      <c r="I24" s="15">
        <f t="shared" si="0"/>
        <v>2415</v>
      </c>
      <c r="J24" s="15">
        <f t="shared" si="1"/>
        <v>2327</v>
      </c>
      <c r="K24" s="8" t="s">
        <v>44</v>
      </c>
      <c r="L24" s="15">
        <v>2010</v>
      </c>
      <c r="M24" s="15">
        <v>1870</v>
      </c>
      <c r="N24" s="15">
        <v>2459</v>
      </c>
      <c r="O24" s="15">
        <v>2340</v>
      </c>
      <c r="P24" s="15">
        <v>2076</v>
      </c>
      <c r="Q24" s="15">
        <v>1887</v>
      </c>
      <c r="R24" s="15">
        <v>1827</v>
      </c>
      <c r="S24" s="15">
        <f t="shared" si="2"/>
        <v>2151</v>
      </c>
      <c r="T24" s="15">
        <f t="shared" si="3"/>
        <v>2067</v>
      </c>
    </row>
    <row r="25" spans="1:20" ht="14.25" customHeight="1">
      <c r="A25" s="6" t="s">
        <v>45</v>
      </c>
      <c r="B25" s="13">
        <v>2448</v>
      </c>
      <c r="C25" s="13">
        <v>2534</v>
      </c>
      <c r="D25" s="13">
        <v>2628</v>
      </c>
      <c r="E25" s="13">
        <v>2586</v>
      </c>
      <c r="F25" s="13">
        <v>2654</v>
      </c>
      <c r="G25" s="13">
        <v>2361</v>
      </c>
      <c r="H25" s="13">
        <v>1721</v>
      </c>
      <c r="I25" s="13">
        <f t="shared" si="0"/>
        <v>2570</v>
      </c>
      <c r="J25" s="13">
        <f t="shared" si="1"/>
        <v>2419</v>
      </c>
      <c r="K25" s="6" t="s">
        <v>45</v>
      </c>
      <c r="L25" s="13">
        <v>2152</v>
      </c>
      <c r="M25" s="13">
        <v>2224</v>
      </c>
      <c r="N25" s="13">
        <v>2848</v>
      </c>
      <c r="O25" s="13">
        <v>2972</v>
      </c>
      <c r="P25" s="13">
        <v>3233</v>
      </c>
      <c r="Q25" s="13">
        <v>2116</v>
      </c>
      <c r="R25" s="13">
        <v>1747</v>
      </c>
      <c r="S25" s="13">
        <f t="shared" si="2"/>
        <v>2686</v>
      </c>
      <c r="T25" s="13">
        <f t="shared" si="3"/>
        <v>2470</v>
      </c>
    </row>
    <row r="26" spans="1:20" ht="14.25" customHeight="1">
      <c r="A26" s="7" t="s">
        <v>46</v>
      </c>
      <c r="B26" s="14">
        <v>2282</v>
      </c>
      <c r="C26" s="14">
        <v>2268</v>
      </c>
      <c r="D26" s="14">
        <v>2316</v>
      </c>
      <c r="E26" s="14">
        <v>2321</v>
      </c>
      <c r="F26" s="14">
        <v>2648</v>
      </c>
      <c r="G26" s="14">
        <v>1995</v>
      </c>
      <c r="H26" s="14">
        <v>1774</v>
      </c>
      <c r="I26" s="14">
        <f t="shared" si="0"/>
        <v>2367</v>
      </c>
      <c r="J26" s="14">
        <f t="shared" si="1"/>
        <v>2229</v>
      </c>
      <c r="K26" s="7" t="s">
        <v>46</v>
      </c>
      <c r="L26" s="14">
        <v>2147</v>
      </c>
      <c r="M26" s="14">
        <v>2047</v>
      </c>
      <c r="N26" s="14">
        <v>2696</v>
      </c>
      <c r="O26" s="14">
        <v>2666</v>
      </c>
      <c r="P26" s="14">
        <v>2980</v>
      </c>
      <c r="Q26" s="14">
        <v>2962</v>
      </c>
      <c r="R26" s="14">
        <v>1701</v>
      </c>
      <c r="S26" s="14">
        <f t="shared" si="2"/>
        <v>2507</v>
      </c>
      <c r="T26" s="14">
        <f t="shared" si="3"/>
        <v>2457</v>
      </c>
    </row>
    <row r="27" spans="1:20" ht="14.25" customHeight="1">
      <c r="A27" s="7" t="s">
        <v>47</v>
      </c>
      <c r="B27" s="14">
        <v>2112</v>
      </c>
      <c r="C27" s="14">
        <v>2229</v>
      </c>
      <c r="D27" s="14">
        <v>1875</v>
      </c>
      <c r="E27" s="14">
        <v>2153</v>
      </c>
      <c r="F27" s="14">
        <v>2203</v>
      </c>
      <c r="G27" s="14">
        <v>1956</v>
      </c>
      <c r="H27" s="14">
        <v>1829</v>
      </c>
      <c r="I27" s="14">
        <f t="shared" si="0"/>
        <v>2114</v>
      </c>
      <c r="J27" s="14">
        <f t="shared" si="1"/>
        <v>2051</v>
      </c>
      <c r="K27" s="7" t="s">
        <v>47</v>
      </c>
      <c r="L27" s="14">
        <v>2277</v>
      </c>
      <c r="M27" s="14">
        <v>1968</v>
      </c>
      <c r="N27" s="14">
        <v>2378</v>
      </c>
      <c r="O27" s="14">
        <v>2653</v>
      </c>
      <c r="P27" s="14">
        <v>2761</v>
      </c>
      <c r="Q27" s="14">
        <v>2556</v>
      </c>
      <c r="R27" s="14">
        <v>1748</v>
      </c>
      <c r="S27" s="14">
        <f t="shared" si="2"/>
        <v>2407</v>
      </c>
      <c r="T27" s="14">
        <f t="shared" si="3"/>
        <v>2334</v>
      </c>
    </row>
    <row r="28" spans="1:20" ht="14.25" customHeight="1">
      <c r="A28" s="7" t="s">
        <v>48</v>
      </c>
      <c r="B28" s="14">
        <v>1978</v>
      </c>
      <c r="C28" s="14">
        <v>1984</v>
      </c>
      <c r="D28" s="14">
        <v>1962</v>
      </c>
      <c r="E28" s="14">
        <v>2156</v>
      </c>
      <c r="F28" s="14">
        <v>2406</v>
      </c>
      <c r="G28" s="14">
        <v>2087</v>
      </c>
      <c r="H28" s="14">
        <v>1764</v>
      </c>
      <c r="I28" s="14">
        <f t="shared" si="0"/>
        <v>2097</v>
      </c>
      <c r="J28" s="14">
        <f t="shared" si="1"/>
        <v>2048</v>
      </c>
      <c r="K28" s="7" t="s">
        <v>48</v>
      </c>
      <c r="L28" s="14">
        <v>2474</v>
      </c>
      <c r="M28" s="14">
        <v>1887</v>
      </c>
      <c r="N28" s="14">
        <v>2473</v>
      </c>
      <c r="O28" s="14">
        <v>2537</v>
      </c>
      <c r="P28" s="14">
        <v>2797</v>
      </c>
      <c r="Q28" s="14">
        <v>2413</v>
      </c>
      <c r="R28" s="14">
        <v>1692</v>
      </c>
      <c r="S28" s="14">
        <f t="shared" si="2"/>
        <v>2434</v>
      </c>
      <c r="T28" s="14">
        <f t="shared" si="3"/>
        <v>2325</v>
      </c>
    </row>
    <row r="29" spans="1:20" ht="14.25" customHeight="1">
      <c r="A29" s="7" t="s">
        <v>49</v>
      </c>
      <c r="B29" s="14">
        <v>1863</v>
      </c>
      <c r="C29" s="14">
        <v>1805</v>
      </c>
      <c r="D29" s="14">
        <v>1944</v>
      </c>
      <c r="E29" s="14">
        <v>1882</v>
      </c>
      <c r="F29" s="14">
        <v>2321</v>
      </c>
      <c r="G29" s="14">
        <v>1933</v>
      </c>
      <c r="H29" s="14">
        <v>1572</v>
      </c>
      <c r="I29" s="14">
        <f t="shared" si="0"/>
        <v>1963</v>
      </c>
      <c r="J29" s="14">
        <f t="shared" si="1"/>
        <v>1903</v>
      </c>
      <c r="K29" s="7" t="s">
        <v>49</v>
      </c>
      <c r="L29" s="14">
        <v>2352</v>
      </c>
      <c r="M29" s="14">
        <v>2484</v>
      </c>
      <c r="N29" s="14">
        <v>2488</v>
      </c>
      <c r="O29" s="14">
        <v>2356</v>
      </c>
      <c r="P29" s="14">
        <v>2548</v>
      </c>
      <c r="Q29" s="14">
        <v>2317</v>
      </c>
      <c r="R29" s="14">
        <v>1582</v>
      </c>
      <c r="S29" s="14">
        <f t="shared" si="2"/>
        <v>2446</v>
      </c>
      <c r="T29" s="14">
        <f t="shared" si="3"/>
        <v>2304</v>
      </c>
    </row>
    <row r="30" spans="1:20" ht="14.25" customHeight="1">
      <c r="A30" s="8" t="s">
        <v>50</v>
      </c>
      <c r="B30" s="15">
        <v>1835</v>
      </c>
      <c r="C30" s="15">
        <v>1780</v>
      </c>
      <c r="D30" s="15">
        <v>1717</v>
      </c>
      <c r="E30" s="15">
        <v>1836</v>
      </c>
      <c r="F30" s="15">
        <v>1843</v>
      </c>
      <c r="G30" s="15">
        <v>1662</v>
      </c>
      <c r="H30" s="15">
        <v>1222</v>
      </c>
      <c r="I30" s="15">
        <f t="shared" si="0"/>
        <v>1802</v>
      </c>
      <c r="J30" s="15">
        <f t="shared" si="1"/>
        <v>1699</v>
      </c>
      <c r="K30" s="8" t="s">
        <v>50</v>
      </c>
      <c r="L30" s="15">
        <v>2262</v>
      </c>
      <c r="M30" s="15">
        <v>2415</v>
      </c>
      <c r="N30" s="15">
        <v>2109</v>
      </c>
      <c r="O30" s="15">
        <v>2313</v>
      </c>
      <c r="P30" s="15">
        <v>2454</v>
      </c>
      <c r="Q30" s="15">
        <v>2143</v>
      </c>
      <c r="R30" s="15">
        <v>1245</v>
      </c>
      <c r="S30" s="15">
        <f t="shared" si="2"/>
        <v>2311</v>
      </c>
      <c r="T30" s="15">
        <f t="shared" si="3"/>
        <v>2134</v>
      </c>
    </row>
    <row r="31" spans="1:20" ht="14.25" customHeight="1">
      <c r="A31" s="6" t="s">
        <v>51</v>
      </c>
      <c r="B31" s="13">
        <f t="shared" ref="B31:J31" si="4">SUM(B7:B30)</f>
        <v>47950</v>
      </c>
      <c r="C31" s="13">
        <f t="shared" si="4"/>
        <v>49467</v>
      </c>
      <c r="D31" s="13">
        <f t="shared" si="4"/>
        <v>50960</v>
      </c>
      <c r="E31" s="13">
        <f t="shared" si="4"/>
        <v>51506</v>
      </c>
      <c r="F31" s="13">
        <f t="shared" si="4"/>
        <v>52507</v>
      </c>
      <c r="G31" s="13">
        <f t="shared" si="4"/>
        <v>47664</v>
      </c>
      <c r="H31" s="13">
        <f t="shared" si="4"/>
        <v>37347</v>
      </c>
      <c r="I31" s="13">
        <f t="shared" si="4"/>
        <v>50475</v>
      </c>
      <c r="J31" s="13">
        <f t="shared" si="4"/>
        <v>48199</v>
      </c>
      <c r="K31" s="6" t="s">
        <v>51</v>
      </c>
      <c r="L31" s="13">
        <f t="shared" ref="L31:T31" si="5">SUM(L7:L30)</f>
        <v>40948</v>
      </c>
      <c r="M31" s="13">
        <f t="shared" si="5"/>
        <v>43699</v>
      </c>
      <c r="N31" s="13">
        <f t="shared" si="5"/>
        <v>50608</v>
      </c>
      <c r="O31" s="13">
        <f t="shared" si="5"/>
        <v>47535</v>
      </c>
      <c r="P31" s="13">
        <f t="shared" si="5"/>
        <v>47132</v>
      </c>
      <c r="Q31" s="13">
        <f t="shared" si="5"/>
        <v>43687</v>
      </c>
      <c r="R31" s="13">
        <f t="shared" si="5"/>
        <v>33385</v>
      </c>
      <c r="S31" s="13">
        <f t="shared" si="5"/>
        <v>45987</v>
      </c>
      <c r="T31" s="13">
        <f t="shared" si="5"/>
        <v>43856</v>
      </c>
    </row>
    <row r="32" spans="1:20" ht="14.25" customHeight="1">
      <c r="A32" s="8" t="s">
        <v>52</v>
      </c>
      <c r="B32" s="15">
        <f t="shared" ref="B32:J32" si="6">ROUND(AVERAGE(B7:B30),0)</f>
        <v>1998</v>
      </c>
      <c r="C32" s="15">
        <f t="shared" si="6"/>
        <v>2061</v>
      </c>
      <c r="D32" s="15">
        <f t="shared" si="6"/>
        <v>2123</v>
      </c>
      <c r="E32" s="15">
        <f t="shared" si="6"/>
        <v>2146</v>
      </c>
      <c r="F32" s="15">
        <f t="shared" si="6"/>
        <v>2188</v>
      </c>
      <c r="G32" s="15">
        <f t="shared" si="6"/>
        <v>1986</v>
      </c>
      <c r="H32" s="15">
        <f t="shared" si="6"/>
        <v>1556</v>
      </c>
      <c r="I32" s="15">
        <f t="shared" si="6"/>
        <v>2103</v>
      </c>
      <c r="J32" s="15">
        <f t="shared" si="6"/>
        <v>2008</v>
      </c>
      <c r="K32" s="8" t="s">
        <v>52</v>
      </c>
      <c r="L32" s="15">
        <f t="shared" ref="L32:T32" si="7">ROUND(AVERAGE(L7:L30),0)</f>
        <v>1706</v>
      </c>
      <c r="M32" s="15">
        <f t="shared" si="7"/>
        <v>1821</v>
      </c>
      <c r="N32" s="15">
        <f t="shared" si="7"/>
        <v>2109</v>
      </c>
      <c r="O32" s="15">
        <f t="shared" si="7"/>
        <v>1981</v>
      </c>
      <c r="P32" s="15">
        <f t="shared" si="7"/>
        <v>1964</v>
      </c>
      <c r="Q32" s="15">
        <f t="shared" si="7"/>
        <v>1820</v>
      </c>
      <c r="R32" s="15">
        <f t="shared" si="7"/>
        <v>1391</v>
      </c>
      <c r="S32" s="15">
        <f t="shared" si="7"/>
        <v>1916</v>
      </c>
      <c r="T32" s="15">
        <f t="shared" si="7"/>
        <v>1827</v>
      </c>
    </row>
    <row r="33" spans="1:20" ht="14.25" customHeight="1">
      <c r="A33" s="6" t="s">
        <v>53</v>
      </c>
      <c r="B33" s="6" t="str">
        <f>A15</f>
        <v>08~09시</v>
      </c>
      <c r="C33" s="6" t="str">
        <f>A14</f>
        <v>07~08시</v>
      </c>
      <c r="D33" s="6" t="str">
        <f>A15</f>
        <v>08~09시</v>
      </c>
      <c r="E33" s="6" t="str">
        <f>A15</f>
        <v>08~09시</v>
      </c>
      <c r="F33" s="6" t="str">
        <f>A14</f>
        <v>07~08시</v>
      </c>
      <c r="G33" s="6" t="str">
        <f>A18</f>
        <v>11~12시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K28</f>
        <v>21~22시</v>
      </c>
      <c r="M33" s="6" t="str">
        <f>K15</f>
        <v>08~09시</v>
      </c>
      <c r="N33" s="6" t="str">
        <f>K15</f>
        <v>08~09시</v>
      </c>
      <c r="O33" s="6" t="str">
        <f>K25</f>
        <v>18~19시</v>
      </c>
      <c r="P33" s="6" t="str">
        <f>K25</f>
        <v>18~19시</v>
      </c>
      <c r="Q33" s="6" t="str">
        <f>K26</f>
        <v>19~20시</v>
      </c>
      <c r="R33" s="6" t="str">
        <f>K7</f>
        <v>00~01시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4329</v>
      </c>
      <c r="C34" s="14">
        <f t="shared" si="8"/>
        <v>4333</v>
      </c>
      <c r="D34" s="14">
        <f t="shared" si="8"/>
        <v>4391</v>
      </c>
      <c r="E34" s="14">
        <f t="shared" si="8"/>
        <v>4251</v>
      </c>
      <c r="F34" s="14">
        <f t="shared" si="8"/>
        <v>4221</v>
      </c>
      <c r="G34" s="14">
        <f t="shared" si="8"/>
        <v>2801</v>
      </c>
      <c r="H34" s="14">
        <f t="shared" si="8"/>
        <v>2277</v>
      </c>
      <c r="I34" s="14">
        <f t="shared" si="8"/>
        <v>4221</v>
      </c>
      <c r="J34" s="14">
        <f t="shared" si="8"/>
        <v>3600</v>
      </c>
      <c r="K34" s="7" t="s">
        <v>54</v>
      </c>
      <c r="L34" s="14">
        <f t="shared" ref="L34:T34" si="9">MAX(L7:L30)</f>
        <v>2474</v>
      </c>
      <c r="M34" s="14">
        <f t="shared" si="9"/>
        <v>2925</v>
      </c>
      <c r="N34" s="14">
        <f t="shared" si="9"/>
        <v>2963</v>
      </c>
      <c r="O34" s="14">
        <f t="shared" si="9"/>
        <v>2972</v>
      </c>
      <c r="P34" s="14">
        <f t="shared" si="9"/>
        <v>3233</v>
      </c>
      <c r="Q34" s="14">
        <f t="shared" si="9"/>
        <v>2962</v>
      </c>
      <c r="R34" s="14">
        <f t="shared" si="9"/>
        <v>1870</v>
      </c>
      <c r="S34" s="14">
        <f t="shared" si="9"/>
        <v>2824</v>
      </c>
      <c r="T34" s="14">
        <f t="shared" si="9"/>
        <v>2470</v>
      </c>
    </row>
    <row r="35" spans="1:20" ht="14.25" customHeight="1">
      <c r="A35" s="8" t="s">
        <v>55</v>
      </c>
      <c r="B35" s="11">
        <f t="shared" ref="B35:J35" si="10">ROUND(B34/B31%,2)</f>
        <v>9.0299999999999994</v>
      </c>
      <c r="C35" s="11">
        <f t="shared" si="10"/>
        <v>8.76</v>
      </c>
      <c r="D35" s="11">
        <f t="shared" si="10"/>
        <v>8.6199999999999992</v>
      </c>
      <c r="E35" s="11">
        <f t="shared" si="10"/>
        <v>8.25</v>
      </c>
      <c r="F35" s="11">
        <f t="shared" si="10"/>
        <v>8.0399999999999991</v>
      </c>
      <c r="G35" s="11">
        <f t="shared" si="10"/>
        <v>5.88</v>
      </c>
      <c r="H35" s="11">
        <f t="shared" si="10"/>
        <v>6.1</v>
      </c>
      <c r="I35" s="11">
        <f t="shared" si="10"/>
        <v>8.36</v>
      </c>
      <c r="J35" s="11">
        <f t="shared" si="10"/>
        <v>7.47</v>
      </c>
      <c r="K35" s="8" t="s">
        <v>55</v>
      </c>
      <c r="L35" s="11">
        <f t="shared" ref="L35:T35" si="11">ROUND(L34/L31%,2)</f>
        <v>6.04</v>
      </c>
      <c r="M35" s="11">
        <f t="shared" si="11"/>
        <v>6.69</v>
      </c>
      <c r="N35" s="11">
        <f t="shared" si="11"/>
        <v>5.85</v>
      </c>
      <c r="O35" s="11">
        <f t="shared" si="11"/>
        <v>6.25</v>
      </c>
      <c r="P35" s="11">
        <f t="shared" si="11"/>
        <v>6.86</v>
      </c>
      <c r="Q35" s="11">
        <f t="shared" si="11"/>
        <v>6.78</v>
      </c>
      <c r="R35" s="11">
        <f t="shared" si="11"/>
        <v>5.6</v>
      </c>
      <c r="S35" s="11">
        <f t="shared" si="11"/>
        <v>6.14</v>
      </c>
      <c r="T35" s="11">
        <f t="shared" si="11"/>
        <v>5.63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99530</v>
      </c>
      <c r="D39" s="16">
        <v>54821</v>
      </c>
      <c r="E39" s="17">
        <v>44709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0.55100000000000005</v>
      </c>
      <c r="E40" s="19">
        <f>ROUND(E39/C39,3)</f>
        <v>0.44900000000000001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96462</v>
      </c>
      <c r="D41" s="16">
        <v>50475</v>
      </c>
      <c r="E41" s="17">
        <v>45987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0.52300000000000002</v>
      </c>
      <c r="E42" s="19">
        <f>ROUND(E41/C41,3)</f>
        <v>0.47699999999999998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-3068</v>
      </c>
      <c r="D43" s="16">
        <f>D41-D39</f>
        <v>-4346</v>
      </c>
      <c r="E43" s="17">
        <f>E41-E39</f>
        <v>1278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-3.0824876921531196E-2</v>
      </c>
      <c r="D44" s="18">
        <f>(D41-D39)/D39</f>
        <v>-7.9276189781288198E-2</v>
      </c>
      <c r="E44" s="19">
        <f>(E41-E39)/E39</f>
        <v>2.8584848688183586E-2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&amp;C- 187 -</oddFooter>
    <firstFooter>&amp;C- 186 -</firstFooter>
  </headerFooter>
  <drawing r:id="rId2"/>
</worksheet>
</file>

<file path=xl/worksheets/sheet53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211</v>
      </c>
      <c r="B1" s="2"/>
      <c r="C1" s="2"/>
      <c r="D1" s="2"/>
      <c r="E1" s="2"/>
      <c r="F1" s="2" t="s">
        <v>212</v>
      </c>
      <c r="G1" s="2"/>
      <c r="H1" s="2"/>
      <c r="I1" s="2"/>
      <c r="J1" s="2"/>
      <c r="K1" s="2" t="s">
        <v>214</v>
      </c>
      <c r="L1" s="2"/>
      <c r="M1" s="2"/>
      <c r="N1" s="2"/>
      <c r="O1" s="2"/>
      <c r="P1" s="2" t="s">
        <v>215</v>
      </c>
      <c r="Q1" s="2"/>
      <c r="R1" s="2"/>
      <c r="S1" s="2"/>
      <c r="T1" s="2"/>
    </row>
    <row r="2" spans="1:20" ht="15.75" customHeight="1">
      <c r="A2" s="2" t="s">
        <v>86</v>
      </c>
      <c r="B2" s="2"/>
      <c r="C2" s="2"/>
      <c r="D2" s="2"/>
      <c r="E2" s="2"/>
      <c r="F2" s="2" t="s">
        <v>213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216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772</v>
      </c>
      <c r="C7" s="13">
        <v>1301</v>
      </c>
      <c r="D7" s="13">
        <v>1251</v>
      </c>
      <c r="E7" s="13">
        <v>1089</v>
      </c>
      <c r="F7" s="13">
        <v>1163</v>
      </c>
      <c r="G7" s="13">
        <v>1183</v>
      </c>
      <c r="H7" s="13">
        <v>646</v>
      </c>
      <c r="I7" s="13">
        <f t="shared" ref="I7:I30" si="0">ROUND(AVERAGE(B7:F7),0)</f>
        <v>1115</v>
      </c>
      <c r="J7" s="13">
        <f t="shared" ref="J7:J30" si="1">ROUND(AVERAGE(B7:H7),0)</f>
        <v>1058</v>
      </c>
      <c r="K7" s="6" t="s">
        <v>27</v>
      </c>
      <c r="L7" s="13">
        <v>1005</v>
      </c>
      <c r="M7" s="13">
        <v>1410</v>
      </c>
      <c r="N7" s="13">
        <v>1572</v>
      </c>
      <c r="O7" s="13">
        <v>1333</v>
      </c>
      <c r="P7" s="13">
        <v>1414</v>
      </c>
      <c r="Q7" s="13">
        <v>1533</v>
      </c>
      <c r="R7" s="13">
        <v>1054</v>
      </c>
      <c r="S7" s="13">
        <f t="shared" ref="S7:S30" si="2">ROUND(AVERAGE(L7:P7),0)</f>
        <v>1347</v>
      </c>
      <c r="T7" s="13">
        <f t="shared" ref="T7:T30" si="3">ROUND(AVERAGE(L7:R7),0)</f>
        <v>1332</v>
      </c>
    </row>
    <row r="8" spans="1:20" ht="14.25" customHeight="1">
      <c r="A8" s="7" t="s">
        <v>28</v>
      </c>
      <c r="B8" s="14">
        <v>480</v>
      </c>
      <c r="C8" s="14">
        <v>945</v>
      </c>
      <c r="D8" s="14">
        <v>961</v>
      </c>
      <c r="E8" s="14">
        <v>856</v>
      </c>
      <c r="F8" s="14">
        <v>982</v>
      </c>
      <c r="G8" s="14">
        <v>970</v>
      </c>
      <c r="H8" s="14">
        <v>507</v>
      </c>
      <c r="I8" s="14">
        <f t="shared" si="0"/>
        <v>845</v>
      </c>
      <c r="J8" s="14">
        <f t="shared" si="1"/>
        <v>814</v>
      </c>
      <c r="K8" s="7" t="s">
        <v>28</v>
      </c>
      <c r="L8" s="14">
        <v>735</v>
      </c>
      <c r="M8" s="14">
        <v>1042</v>
      </c>
      <c r="N8" s="14">
        <v>1004</v>
      </c>
      <c r="O8" s="14">
        <v>915</v>
      </c>
      <c r="P8" s="14">
        <v>1037</v>
      </c>
      <c r="Q8" s="14">
        <v>1159</v>
      </c>
      <c r="R8" s="14">
        <v>763</v>
      </c>
      <c r="S8" s="14">
        <f t="shared" si="2"/>
        <v>947</v>
      </c>
      <c r="T8" s="14">
        <f t="shared" si="3"/>
        <v>951</v>
      </c>
    </row>
    <row r="9" spans="1:20" ht="14.25" customHeight="1">
      <c r="A9" s="7" t="s">
        <v>29</v>
      </c>
      <c r="B9" s="14">
        <v>272</v>
      </c>
      <c r="C9" s="14">
        <v>573</v>
      </c>
      <c r="D9" s="14">
        <v>568</v>
      </c>
      <c r="E9" s="14">
        <v>528</v>
      </c>
      <c r="F9" s="14">
        <v>625</v>
      </c>
      <c r="G9" s="14">
        <v>690</v>
      </c>
      <c r="H9" s="14">
        <v>373</v>
      </c>
      <c r="I9" s="14">
        <f t="shared" si="0"/>
        <v>513</v>
      </c>
      <c r="J9" s="14">
        <f t="shared" si="1"/>
        <v>518</v>
      </c>
      <c r="K9" s="7" t="s">
        <v>29</v>
      </c>
      <c r="L9" s="14">
        <v>467</v>
      </c>
      <c r="M9" s="14">
        <v>736</v>
      </c>
      <c r="N9" s="14">
        <v>699</v>
      </c>
      <c r="O9" s="14">
        <v>646</v>
      </c>
      <c r="P9" s="14">
        <v>730</v>
      </c>
      <c r="Q9" s="14">
        <v>874</v>
      </c>
      <c r="R9" s="14">
        <v>496</v>
      </c>
      <c r="S9" s="14">
        <f t="shared" si="2"/>
        <v>656</v>
      </c>
      <c r="T9" s="14">
        <f t="shared" si="3"/>
        <v>664</v>
      </c>
    </row>
    <row r="10" spans="1:20" ht="14.25" customHeight="1">
      <c r="A10" s="7" t="s">
        <v>30</v>
      </c>
      <c r="B10" s="14">
        <v>221</v>
      </c>
      <c r="C10" s="14">
        <v>375</v>
      </c>
      <c r="D10" s="14">
        <v>359</v>
      </c>
      <c r="E10" s="14">
        <v>355</v>
      </c>
      <c r="F10" s="14">
        <v>377</v>
      </c>
      <c r="G10" s="14">
        <v>439</v>
      </c>
      <c r="H10" s="14">
        <v>257</v>
      </c>
      <c r="I10" s="14">
        <f t="shared" si="0"/>
        <v>337</v>
      </c>
      <c r="J10" s="14">
        <f t="shared" si="1"/>
        <v>340</v>
      </c>
      <c r="K10" s="7" t="s">
        <v>30</v>
      </c>
      <c r="L10" s="14">
        <v>302</v>
      </c>
      <c r="M10" s="14">
        <v>476</v>
      </c>
      <c r="N10" s="14">
        <v>526</v>
      </c>
      <c r="O10" s="14">
        <v>455</v>
      </c>
      <c r="P10" s="14">
        <v>538</v>
      </c>
      <c r="Q10" s="14">
        <v>714</v>
      </c>
      <c r="R10" s="14">
        <v>362</v>
      </c>
      <c r="S10" s="14">
        <f t="shared" si="2"/>
        <v>459</v>
      </c>
      <c r="T10" s="14">
        <f t="shared" si="3"/>
        <v>482</v>
      </c>
    </row>
    <row r="11" spans="1:20" ht="14.25" customHeight="1">
      <c r="A11" s="7" t="s">
        <v>31</v>
      </c>
      <c r="B11" s="14">
        <v>392</v>
      </c>
      <c r="C11" s="14">
        <v>485</v>
      </c>
      <c r="D11" s="14">
        <v>443</v>
      </c>
      <c r="E11" s="14">
        <v>421</v>
      </c>
      <c r="F11" s="14">
        <v>437</v>
      </c>
      <c r="G11" s="14">
        <v>407</v>
      </c>
      <c r="H11" s="14">
        <v>289</v>
      </c>
      <c r="I11" s="14">
        <f t="shared" si="0"/>
        <v>436</v>
      </c>
      <c r="J11" s="14">
        <f t="shared" si="1"/>
        <v>411</v>
      </c>
      <c r="K11" s="7" t="s">
        <v>31</v>
      </c>
      <c r="L11" s="14">
        <v>259</v>
      </c>
      <c r="M11" s="14">
        <v>382</v>
      </c>
      <c r="N11" s="14">
        <v>392</v>
      </c>
      <c r="O11" s="14">
        <v>366</v>
      </c>
      <c r="P11" s="14">
        <v>411</v>
      </c>
      <c r="Q11" s="14">
        <v>488</v>
      </c>
      <c r="R11" s="14">
        <v>323</v>
      </c>
      <c r="S11" s="14">
        <f t="shared" si="2"/>
        <v>362</v>
      </c>
      <c r="T11" s="14">
        <f t="shared" si="3"/>
        <v>374</v>
      </c>
    </row>
    <row r="12" spans="1:20" ht="14.25" customHeight="1">
      <c r="A12" s="8" t="s">
        <v>32</v>
      </c>
      <c r="B12" s="15">
        <v>600</v>
      </c>
      <c r="C12" s="15">
        <v>600</v>
      </c>
      <c r="D12" s="15">
        <v>628</v>
      </c>
      <c r="E12" s="15">
        <v>576</v>
      </c>
      <c r="F12" s="15">
        <v>565</v>
      </c>
      <c r="G12" s="15">
        <v>509</v>
      </c>
      <c r="H12" s="15">
        <v>452</v>
      </c>
      <c r="I12" s="15">
        <f t="shared" si="0"/>
        <v>594</v>
      </c>
      <c r="J12" s="15">
        <f t="shared" si="1"/>
        <v>561</v>
      </c>
      <c r="K12" s="8" t="s">
        <v>32</v>
      </c>
      <c r="L12" s="15">
        <v>465</v>
      </c>
      <c r="M12" s="15">
        <v>476</v>
      </c>
      <c r="N12" s="15">
        <v>466</v>
      </c>
      <c r="O12" s="15">
        <v>445</v>
      </c>
      <c r="P12" s="15">
        <v>430</v>
      </c>
      <c r="Q12" s="15">
        <v>472</v>
      </c>
      <c r="R12" s="15">
        <v>332</v>
      </c>
      <c r="S12" s="15">
        <f t="shared" si="2"/>
        <v>456</v>
      </c>
      <c r="T12" s="15">
        <f t="shared" si="3"/>
        <v>441</v>
      </c>
    </row>
    <row r="13" spans="1:20" ht="14.25" customHeight="1">
      <c r="A13" s="6" t="s">
        <v>33</v>
      </c>
      <c r="B13" s="13">
        <v>1735</v>
      </c>
      <c r="C13" s="13">
        <v>1683</v>
      </c>
      <c r="D13" s="13">
        <v>1628</v>
      </c>
      <c r="E13" s="13">
        <v>1597</v>
      </c>
      <c r="F13" s="13">
        <v>1501</v>
      </c>
      <c r="G13" s="13">
        <v>959</v>
      </c>
      <c r="H13" s="13">
        <v>924</v>
      </c>
      <c r="I13" s="13">
        <f t="shared" si="0"/>
        <v>1629</v>
      </c>
      <c r="J13" s="13">
        <f t="shared" si="1"/>
        <v>1432</v>
      </c>
      <c r="K13" s="6" t="s">
        <v>33</v>
      </c>
      <c r="L13" s="13">
        <v>1063</v>
      </c>
      <c r="M13" s="13">
        <v>962</v>
      </c>
      <c r="N13" s="13">
        <v>931</v>
      </c>
      <c r="O13" s="13">
        <v>903</v>
      </c>
      <c r="P13" s="13">
        <v>944</v>
      </c>
      <c r="Q13" s="13">
        <v>675</v>
      </c>
      <c r="R13" s="13">
        <v>466</v>
      </c>
      <c r="S13" s="13">
        <f t="shared" si="2"/>
        <v>961</v>
      </c>
      <c r="T13" s="13">
        <f t="shared" si="3"/>
        <v>849</v>
      </c>
    </row>
    <row r="14" spans="1:20" ht="14.25" customHeight="1">
      <c r="A14" s="7" t="s">
        <v>34</v>
      </c>
      <c r="B14" s="14">
        <v>3391</v>
      </c>
      <c r="C14" s="14">
        <v>3250</v>
      </c>
      <c r="D14" s="14">
        <v>3307</v>
      </c>
      <c r="E14" s="14">
        <v>3344</v>
      </c>
      <c r="F14" s="14">
        <v>3304</v>
      </c>
      <c r="G14" s="14">
        <v>1399</v>
      </c>
      <c r="H14" s="14">
        <v>1071</v>
      </c>
      <c r="I14" s="14">
        <f t="shared" si="0"/>
        <v>3319</v>
      </c>
      <c r="J14" s="14">
        <f t="shared" si="1"/>
        <v>2724</v>
      </c>
      <c r="K14" s="7" t="s">
        <v>34</v>
      </c>
      <c r="L14" s="14">
        <v>1547</v>
      </c>
      <c r="M14" s="14">
        <v>1516</v>
      </c>
      <c r="N14" s="14">
        <v>1355</v>
      </c>
      <c r="O14" s="14">
        <v>1374</v>
      </c>
      <c r="P14" s="14">
        <v>1336</v>
      </c>
      <c r="Q14" s="14">
        <v>901</v>
      </c>
      <c r="R14" s="14">
        <v>544</v>
      </c>
      <c r="S14" s="14">
        <f t="shared" si="2"/>
        <v>1426</v>
      </c>
      <c r="T14" s="14">
        <f t="shared" si="3"/>
        <v>1225</v>
      </c>
    </row>
    <row r="15" spans="1:20" ht="14.25" customHeight="1">
      <c r="A15" s="7" t="s">
        <v>35</v>
      </c>
      <c r="B15" s="14">
        <v>3612</v>
      </c>
      <c r="C15" s="14">
        <v>3600</v>
      </c>
      <c r="D15" s="14">
        <v>3641</v>
      </c>
      <c r="E15" s="14">
        <v>3520</v>
      </c>
      <c r="F15" s="14">
        <v>3570</v>
      </c>
      <c r="G15" s="14">
        <v>1788</v>
      </c>
      <c r="H15" s="14">
        <v>1552</v>
      </c>
      <c r="I15" s="14">
        <f t="shared" si="0"/>
        <v>3589</v>
      </c>
      <c r="J15" s="14">
        <f t="shared" si="1"/>
        <v>3040</v>
      </c>
      <c r="K15" s="7" t="s">
        <v>35</v>
      </c>
      <c r="L15" s="14">
        <v>1985</v>
      </c>
      <c r="M15" s="14">
        <v>1967</v>
      </c>
      <c r="N15" s="14">
        <v>1959</v>
      </c>
      <c r="O15" s="14">
        <v>1936</v>
      </c>
      <c r="P15" s="14">
        <v>1939</v>
      </c>
      <c r="Q15" s="14">
        <v>1265</v>
      </c>
      <c r="R15" s="14">
        <v>915</v>
      </c>
      <c r="S15" s="14">
        <f t="shared" si="2"/>
        <v>1957</v>
      </c>
      <c r="T15" s="14">
        <f t="shared" si="3"/>
        <v>1709</v>
      </c>
    </row>
    <row r="16" spans="1:20" ht="14.25" customHeight="1">
      <c r="A16" s="7" t="s">
        <v>36</v>
      </c>
      <c r="B16" s="14">
        <v>2506</v>
      </c>
      <c r="C16" s="14">
        <v>2556</v>
      </c>
      <c r="D16" s="14">
        <v>2446</v>
      </c>
      <c r="E16" s="14">
        <v>2562</v>
      </c>
      <c r="F16" s="14">
        <v>2526</v>
      </c>
      <c r="G16" s="14">
        <v>1797</v>
      </c>
      <c r="H16" s="14">
        <v>1329</v>
      </c>
      <c r="I16" s="14">
        <f t="shared" si="0"/>
        <v>2519</v>
      </c>
      <c r="J16" s="14">
        <f t="shared" si="1"/>
        <v>2246</v>
      </c>
      <c r="K16" s="7" t="s">
        <v>36</v>
      </c>
      <c r="L16" s="14">
        <v>2105</v>
      </c>
      <c r="M16" s="14">
        <v>2141</v>
      </c>
      <c r="N16" s="14">
        <v>2022</v>
      </c>
      <c r="O16" s="14">
        <v>1889</v>
      </c>
      <c r="P16" s="14">
        <v>1949</v>
      </c>
      <c r="Q16" s="14">
        <v>1424</v>
      </c>
      <c r="R16" s="14">
        <v>982</v>
      </c>
      <c r="S16" s="14">
        <f t="shared" si="2"/>
        <v>2021</v>
      </c>
      <c r="T16" s="14">
        <f t="shared" si="3"/>
        <v>1787</v>
      </c>
    </row>
    <row r="17" spans="1:20" ht="14.25" customHeight="1">
      <c r="A17" s="7" t="s">
        <v>37</v>
      </c>
      <c r="B17" s="14">
        <v>2070</v>
      </c>
      <c r="C17" s="14">
        <v>2200</v>
      </c>
      <c r="D17" s="14">
        <v>2078</v>
      </c>
      <c r="E17" s="14">
        <v>2051</v>
      </c>
      <c r="F17" s="14">
        <v>2115</v>
      </c>
      <c r="G17" s="14">
        <v>1803</v>
      </c>
      <c r="H17" s="14">
        <v>1879</v>
      </c>
      <c r="I17" s="14">
        <f t="shared" si="0"/>
        <v>2103</v>
      </c>
      <c r="J17" s="14">
        <f t="shared" si="1"/>
        <v>2028</v>
      </c>
      <c r="K17" s="7" t="s">
        <v>37</v>
      </c>
      <c r="L17" s="14">
        <v>2238</v>
      </c>
      <c r="M17" s="14">
        <v>2242</v>
      </c>
      <c r="N17" s="14">
        <v>2122</v>
      </c>
      <c r="O17" s="14">
        <v>1980</v>
      </c>
      <c r="P17" s="14">
        <v>2046</v>
      </c>
      <c r="Q17" s="14">
        <v>1614</v>
      </c>
      <c r="R17" s="14">
        <v>1549</v>
      </c>
      <c r="S17" s="14">
        <f t="shared" si="2"/>
        <v>2126</v>
      </c>
      <c r="T17" s="14">
        <f t="shared" si="3"/>
        <v>1970</v>
      </c>
    </row>
    <row r="18" spans="1:20" ht="14.25" customHeight="1">
      <c r="A18" s="8" t="s">
        <v>38</v>
      </c>
      <c r="B18" s="15">
        <v>1829</v>
      </c>
      <c r="C18" s="15">
        <v>2121</v>
      </c>
      <c r="D18" s="15">
        <v>1967</v>
      </c>
      <c r="E18" s="15">
        <v>1968</v>
      </c>
      <c r="F18" s="15">
        <v>1995</v>
      </c>
      <c r="G18" s="15">
        <v>1883</v>
      </c>
      <c r="H18" s="15">
        <v>1564</v>
      </c>
      <c r="I18" s="15">
        <f t="shared" si="0"/>
        <v>1976</v>
      </c>
      <c r="J18" s="15">
        <f t="shared" si="1"/>
        <v>1904</v>
      </c>
      <c r="K18" s="8" t="s">
        <v>38</v>
      </c>
      <c r="L18" s="15">
        <v>2368</v>
      </c>
      <c r="M18" s="15">
        <v>2334</v>
      </c>
      <c r="N18" s="15">
        <v>2062</v>
      </c>
      <c r="O18" s="15">
        <v>2108</v>
      </c>
      <c r="P18" s="15">
        <v>2108</v>
      </c>
      <c r="Q18" s="15">
        <v>1744</v>
      </c>
      <c r="R18" s="15">
        <v>1417</v>
      </c>
      <c r="S18" s="15">
        <f t="shared" si="2"/>
        <v>2196</v>
      </c>
      <c r="T18" s="15">
        <f t="shared" si="3"/>
        <v>2020</v>
      </c>
    </row>
    <row r="19" spans="1:20" ht="14.25" customHeight="1">
      <c r="A19" s="6" t="s">
        <v>39</v>
      </c>
      <c r="B19" s="13">
        <v>1681</v>
      </c>
      <c r="C19" s="13">
        <v>1822</v>
      </c>
      <c r="D19" s="13">
        <v>1669</v>
      </c>
      <c r="E19" s="13">
        <v>1529</v>
      </c>
      <c r="F19" s="13">
        <v>1746</v>
      </c>
      <c r="G19" s="13">
        <v>1940</v>
      </c>
      <c r="H19" s="13">
        <v>1935</v>
      </c>
      <c r="I19" s="13">
        <f t="shared" si="0"/>
        <v>1689</v>
      </c>
      <c r="J19" s="13">
        <f t="shared" si="1"/>
        <v>1760</v>
      </c>
      <c r="K19" s="6" t="s">
        <v>39</v>
      </c>
      <c r="L19" s="13">
        <v>1723</v>
      </c>
      <c r="M19" s="13">
        <v>1724</v>
      </c>
      <c r="N19" s="13">
        <v>2010</v>
      </c>
      <c r="O19" s="13">
        <v>1950</v>
      </c>
      <c r="P19" s="13">
        <v>1944</v>
      </c>
      <c r="Q19" s="13">
        <v>1845</v>
      </c>
      <c r="R19" s="13">
        <v>2003</v>
      </c>
      <c r="S19" s="13">
        <f t="shared" si="2"/>
        <v>1870</v>
      </c>
      <c r="T19" s="13">
        <f t="shared" si="3"/>
        <v>1886</v>
      </c>
    </row>
    <row r="20" spans="1:20" ht="14.25" customHeight="1">
      <c r="A20" s="7" t="s">
        <v>40</v>
      </c>
      <c r="B20" s="14">
        <v>1876</v>
      </c>
      <c r="C20" s="14">
        <v>2007</v>
      </c>
      <c r="D20" s="14">
        <v>1750</v>
      </c>
      <c r="E20" s="14">
        <v>1980</v>
      </c>
      <c r="F20" s="14">
        <v>1925</v>
      </c>
      <c r="G20" s="14">
        <v>1930</v>
      </c>
      <c r="H20" s="14">
        <v>1777</v>
      </c>
      <c r="I20" s="14">
        <f t="shared" si="0"/>
        <v>1908</v>
      </c>
      <c r="J20" s="14">
        <f t="shared" si="1"/>
        <v>1892</v>
      </c>
      <c r="K20" s="7" t="s">
        <v>40</v>
      </c>
      <c r="L20" s="14">
        <v>1952</v>
      </c>
      <c r="M20" s="14">
        <v>2071</v>
      </c>
      <c r="N20" s="14">
        <v>2131</v>
      </c>
      <c r="O20" s="14">
        <v>2222</v>
      </c>
      <c r="P20" s="14">
        <v>2183</v>
      </c>
      <c r="Q20" s="14">
        <v>2035</v>
      </c>
      <c r="R20" s="14">
        <v>1920</v>
      </c>
      <c r="S20" s="14">
        <f t="shared" si="2"/>
        <v>2112</v>
      </c>
      <c r="T20" s="14">
        <f t="shared" si="3"/>
        <v>2073</v>
      </c>
    </row>
    <row r="21" spans="1:20" ht="14.25" customHeight="1">
      <c r="A21" s="7" t="s">
        <v>41</v>
      </c>
      <c r="B21" s="14">
        <v>1990</v>
      </c>
      <c r="C21" s="14">
        <v>2008</v>
      </c>
      <c r="D21" s="14">
        <v>1906</v>
      </c>
      <c r="E21" s="14">
        <v>1930</v>
      </c>
      <c r="F21" s="14">
        <v>1976</v>
      </c>
      <c r="G21" s="14">
        <v>1733</v>
      </c>
      <c r="H21" s="14">
        <v>1852</v>
      </c>
      <c r="I21" s="14">
        <f t="shared" si="0"/>
        <v>1962</v>
      </c>
      <c r="J21" s="14">
        <f t="shared" si="1"/>
        <v>1914</v>
      </c>
      <c r="K21" s="7" t="s">
        <v>41</v>
      </c>
      <c r="L21" s="14">
        <v>2218</v>
      </c>
      <c r="M21" s="14">
        <v>2318</v>
      </c>
      <c r="N21" s="14">
        <v>2232</v>
      </c>
      <c r="O21" s="14">
        <v>2280</v>
      </c>
      <c r="P21" s="14">
        <v>2309</v>
      </c>
      <c r="Q21" s="14">
        <v>2067</v>
      </c>
      <c r="R21" s="14">
        <v>2281</v>
      </c>
      <c r="S21" s="14">
        <f t="shared" si="2"/>
        <v>2271</v>
      </c>
      <c r="T21" s="14">
        <f t="shared" si="3"/>
        <v>2244</v>
      </c>
    </row>
    <row r="22" spans="1:20" ht="14.25" customHeight="1">
      <c r="A22" s="7" t="s">
        <v>42</v>
      </c>
      <c r="B22" s="14">
        <v>2056</v>
      </c>
      <c r="C22" s="14">
        <v>1976</v>
      </c>
      <c r="D22" s="14">
        <v>1839</v>
      </c>
      <c r="E22" s="14">
        <v>1938</v>
      </c>
      <c r="F22" s="14">
        <v>1968</v>
      </c>
      <c r="G22" s="14">
        <v>1782</v>
      </c>
      <c r="H22" s="14">
        <v>1530</v>
      </c>
      <c r="I22" s="14">
        <f t="shared" si="0"/>
        <v>1955</v>
      </c>
      <c r="J22" s="14">
        <f t="shared" si="1"/>
        <v>1870</v>
      </c>
      <c r="K22" s="7" t="s">
        <v>42</v>
      </c>
      <c r="L22" s="14">
        <v>2457</v>
      </c>
      <c r="M22" s="14">
        <v>2377</v>
      </c>
      <c r="N22" s="14">
        <v>2363</v>
      </c>
      <c r="O22" s="14">
        <v>2315</v>
      </c>
      <c r="P22" s="14">
        <v>2459</v>
      </c>
      <c r="Q22" s="14">
        <v>2340</v>
      </c>
      <c r="R22" s="14">
        <v>2152</v>
      </c>
      <c r="S22" s="14">
        <f t="shared" si="2"/>
        <v>2394</v>
      </c>
      <c r="T22" s="14">
        <f t="shared" si="3"/>
        <v>2352</v>
      </c>
    </row>
    <row r="23" spans="1:20" ht="14.25" customHeight="1">
      <c r="A23" s="7" t="s">
        <v>43</v>
      </c>
      <c r="B23" s="14">
        <v>1959</v>
      </c>
      <c r="C23" s="14">
        <v>1979</v>
      </c>
      <c r="D23" s="14">
        <v>1934</v>
      </c>
      <c r="E23" s="14">
        <v>1894</v>
      </c>
      <c r="F23" s="14">
        <v>1974</v>
      </c>
      <c r="G23" s="14">
        <v>1722</v>
      </c>
      <c r="H23" s="14">
        <v>1465</v>
      </c>
      <c r="I23" s="14">
        <f t="shared" si="0"/>
        <v>1948</v>
      </c>
      <c r="J23" s="14">
        <f t="shared" si="1"/>
        <v>1847</v>
      </c>
      <c r="K23" s="7" t="s">
        <v>43</v>
      </c>
      <c r="L23" s="14">
        <v>2257</v>
      </c>
      <c r="M23" s="14">
        <v>2340</v>
      </c>
      <c r="N23" s="14">
        <v>2272</v>
      </c>
      <c r="O23" s="14">
        <v>2415</v>
      </c>
      <c r="P23" s="14">
        <v>2333</v>
      </c>
      <c r="Q23" s="14">
        <v>2295</v>
      </c>
      <c r="R23" s="14">
        <v>2170</v>
      </c>
      <c r="S23" s="14">
        <f t="shared" si="2"/>
        <v>2323</v>
      </c>
      <c r="T23" s="14">
        <f t="shared" si="3"/>
        <v>2297</v>
      </c>
    </row>
    <row r="24" spans="1:20" ht="14.25" customHeight="1">
      <c r="A24" s="8" t="s">
        <v>44</v>
      </c>
      <c r="B24" s="15">
        <v>1868</v>
      </c>
      <c r="C24" s="15">
        <v>1992</v>
      </c>
      <c r="D24" s="15">
        <v>1856</v>
      </c>
      <c r="E24" s="15">
        <v>1869</v>
      </c>
      <c r="F24" s="15">
        <v>1924</v>
      </c>
      <c r="G24" s="15">
        <v>1702</v>
      </c>
      <c r="H24" s="15">
        <v>1290</v>
      </c>
      <c r="I24" s="15">
        <f t="shared" si="0"/>
        <v>1902</v>
      </c>
      <c r="J24" s="15">
        <f t="shared" si="1"/>
        <v>1786</v>
      </c>
      <c r="K24" s="8" t="s">
        <v>44</v>
      </c>
      <c r="L24" s="15">
        <v>2460</v>
      </c>
      <c r="M24" s="15">
        <v>2395</v>
      </c>
      <c r="N24" s="15">
        <v>2299</v>
      </c>
      <c r="O24" s="15">
        <v>2321</v>
      </c>
      <c r="P24" s="15">
        <v>1576</v>
      </c>
      <c r="Q24" s="15">
        <v>2317</v>
      </c>
      <c r="R24" s="15">
        <v>2008</v>
      </c>
      <c r="S24" s="15">
        <f t="shared" si="2"/>
        <v>2210</v>
      </c>
      <c r="T24" s="15">
        <f t="shared" si="3"/>
        <v>2197</v>
      </c>
    </row>
    <row r="25" spans="1:20" ht="14.25" customHeight="1">
      <c r="A25" s="6" t="s">
        <v>45</v>
      </c>
      <c r="B25" s="13">
        <v>1872</v>
      </c>
      <c r="C25" s="13">
        <v>1923</v>
      </c>
      <c r="D25" s="13">
        <v>1902</v>
      </c>
      <c r="E25" s="13">
        <v>2042</v>
      </c>
      <c r="F25" s="13">
        <v>1972</v>
      </c>
      <c r="G25" s="13">
        <v>1496</v>
      </c>
      <c r="H25" s="13">
        <v>1188</v>
      </c>
      <c r="I25" s="13">
        <f t="shared" si="0"/>
        <v>1942</v>
      </c>
      <c r="J25" s="13">
        <f t="shared" si="1"/>
        <v>1771</v>
      </c>
      <c r="K25" s="6" t="s">
        <v>45</v>
      </c>
      <c r="L25" s="13">
        <v>2426</v>
      </c>
      <c r="M25" s="13">
        <v>2505</v>
      </c>
      <c r="N25" s="13">
        <v>2495</v>
      </c>
      <c r="O25" s="13">
        <v>2548</v>
      </c>
      <c r="P25" s="13">
        <v>2354</v>
      </c>
      <c r="Q25" s="13">
        <v>1308</v>
      </c>
      <c r="R25" s="13">
        <v>1962</v>
      </c>
      <c r="S25" s="13">
        <f t="shared" si="2"/>
        <v>2466</v>
      </c>
      <c r="T25" s="13">
        <f t="shared" si="3"/>
        <v>2228</v>
      </c>
    </row>
    <row r="26" spans="1:20" ht="14.25" customHeight="1">
      <c r="A26" s="7" t="s">
        <v>46</v>
      </c>
      <c r="B26" s="14">
        <v>1622</v>
      </c>
      <c r="C26" s="14">
        <v>1569</v>
      </c>
      <c r="D26" s="14">
        <v>1586</v>
      </c>
      <c r="E26" s="14">
        <v>1661</v>
      </c>
      <c r="F26" s="14">
        <v>1759</v>
      </c>
      <c r="G26" s="14">
        <v>1319</v>
      </c>
      <c r="H26" s="14">
        <v>1043</v>
      </c>
      <c r="I26" s="14">
        <f t="shared" si="0"/>
        <v>1639</v>
      </c>
      <c r="J26" s="14">
        <f t="shared" si="1"/>
        <v>1508</v>
      </c>
      <c r="K26" s="7" t="s">
        <v>46</v>
      </c>
      <c r="L26" s="14">
        <v>2515</v>
      </c>
      <c r="M26" s="14">
        <v>2275</v>
      </c>
      <c r="N26" s="14">
        <v>2322</v>
      </c>
      <c r="O26" s="14">
        <v>2249</v>
      </c>
      <c r="P26" s="14">
        <v>2454</v>
      </c>
      <c r="Q26" s="14">
        <v>2117</v>
      </c>
      <c r="R26" s="14">
        <v>1668</v>
      </c>
      <c r="S26" s="14">
        <f t="shared" si="2"/>
        <v>2363</v>
      </c>
      <c r="T26" s="14">
        <f t="shared" si="3"/>
        <v>2229</v>
      </c>
    </row>
    <row r="27" spans="1:20" ht="14.25" customHeight="1">
      <c r="A27" s="7" t="s">
        <v>47</v>
      </c>
      <c r="B27" s="14">
        <v>1574</v>
      </c>
      <c r="C27" s="14">
        <v>1590</v>
      </c>
      <c r="D27" s="14">
        <v>1470</v>
      </c>
      <c r="E27" s="14">
        <v>1459</v>
      </c>
      <c r="F27" s="14">
        <v>1632</v>
      </c>
      <c r="G27" s="14">
        <v>1257</v>
      </c>
      <c r="H27" s="14">
        <v>1164</v>
      </c>
      <c r="I27" s="14">
        <f t="shared" si="0"/>
        <v>1545</v>
      </c>
      <c r="J27" s="14">
        <f t="shared" si="1"/>
        <v>1449</v>
      </c>
      <c r="K27" s="7" t="s">
        <v>47</v>
      </c>
      <c r="L27" s="14">
        <v>2230</v>
      </c>
      <c r="M27" s="14">
        <v>2306</v>
      </c>
      <c r="N27" s="14">
        <v>2021</v>
      </c>
      <c r="O27" s="14">
        <v>1978</v>
      </c>
      <c r="P27" s="14">
        <v>2412</v>
      </c>
      <c r="Q27" s="14">
        <v>1955</v>
      </c>
      <c r="R27" s="14">
        <v>1635</v>
      </c>
      <c r="S27" s="14">
        <f t="shared" si="2"/>
        <v>2189</v>
      </c>
      <c r="T27" s="14">
        <f t="shared" si="3"/>
        <v>2077</v>
      </c>
    </row>
    <row r="28" spans="1:20" ht="14.25" customHeight="1">
      <c r="A28" s="7" t="s">
        <v>48</v>
      </c>
      <c r="B28" s="14">
        <v>1646</v>
      </c>
      <c r="C28" s="14">
        <v>1652</v>
      </c>
      <c r="D28" s="14">
        <v>1404</v>
      </c>
      <c r="E28" s="14">
        <v>1565</v>
      </c>
      <c r="F28" s="14">
        <v>1626</v>
      </c>
      <c r="G28" s="14">
        <v>1238</v>
      </c>
      <c r="H28" s="14">
        <v>1008</v>
      </c>
      <c r="I28" s="14">
        <f t="shared" si="0"/>
        <v>1579</v>
      </c>
      <c r="J28" s="14">
        <f t="shared" si="1"/>
        <v>1448</v>
      </c>
      <c r="K28" s="7" t="s">
        <v>48</v>
      </c>
      <c r="L28" s="14">
        <v>2293</v>
      </c>
      <c r="M28" s="14">
        <v>2386</v>
      </c>
      <c r="N28" s="14">
        <v>2260</v>
      </c>
      <c r="O28" s="14">
        <v>2205</v>
      </c>
      <c r="P28" s="14">
        <v>2229</v>
      </c>
      <c r="Q28" s="14">
        <v>1806</v>
      </c>
      <c r="R28" s="14">
        <v>1585</v>
      </c>
      <c r="S28" s="14">
        <f t="shared" si="2"/>
        <v>2275</v>
      </c>
      <c r="T28" s="14">
        <f t="shared" si="3"/>
        <v>2109</v>
      </c>
    </row>
    <row r="29" spans="1:20" ht="14.25" customHeight="1">
      <c r="A29" s="7" t="s">
        <v>49</v>
      </c>
      <c r="B29" s="14">
        <v>1464</v>
      </c>
      <c r="C29" s="14">
        <v>1561</v>
      </c>
      <c r="D29" s="14">
        <v>1400</v>
      </c>
      <c r="E29" s="14">
        <v>1465</v>
      </c>
      <c r="F29" s="14">
        <v>1563</v>
      </c>
      <c r="G29" s="14">
        <v>1088</v>
      </c>
      <c r="H29" s="14">
        <v>868</v>
      </c>
      <c r="I29" s="14">
        <f t="shared" si="0"/>
        <v>1491</v>
      </c>
      <c r="J29" s="14">
        <f t="shared" si="1"/>
        <v>1344</v>
      </c>
      <c r="K29" s="7" t="s">
        <v>49</v>
      </c>
      <c r="L29" s="14">
        <v>2312</v>
      </c>
      <c r="M29" s="14">
        <v>2403</v>
      </c>
      <c r="N29" s="14">
        <v>2087</v>
      </c>
      <c r="O29" s="14">
        <v>2333</v>
      </c>
      <c r="P29" s="14">
        <v>2184</v>
      </c>
      <c r="Q29" s="14">
        <v>1608</v>
      </c>
      <c r="R29" s="14">
        <v>1397</v>
      </c>
      <c r="S29" s="14">
        <f t="shared" si="2"/>
        <v>2264</v>
      </c>
      <c r="T29" s="14">
        <f t="shared" si="3"/>
        <v>2046</v>
      </c>
    </row>
    <row r="30" spans="1:20" ht="14.25" customHeight="1">
      <c r="A30" s="8" t="s">
        <v>50</v>
      </c>
      <c r="B30" s="15">
        <v>1387</v>
      </c>
      <c r="C30" s="15">
        <v>1462</v>
      </c>
      <c r="D30" s="15">
        <v>1324</v>
      </c>
      <c r="E30" s="15">
        <v>1422</v>
      </c>
      <c r="F30" s="15">
        <v>1374</v>
      </c>
      <c r="G30" s="15">
        <v>859</v>
      </c>
      <c r="H30" s="15">
        <v>664</v>
      </c>
      <c r="I30" s="15">
        <f t="shared" si="0"/>
        <v>1394</v>
      </c>
      <c r="J30" s="15">
        <f t="shared" si="1"/>
        <v>1213</v>
      </c>
      <c r="K30" s="8" t="s">
        <v>50</v>
      </c>
      <c r="L30" s="15">
        <v>1749</v>
      </c>
      <c r="M30" s="15">
        <v>1972</v>
      </c>
      <c r="N30" s="15">
        <v>1693</v>
      </c>
      <c r="O30" s="15">
        <v>1894</v>
      </c>
      <c r="P30" s="15">
        <v>2157</v>
      </c>
      <c r="Q30" s="15">
        <v>1281</v>
      </c>
      <c r="R30" s="15">
        <v>949</v>
      </c>
      <c r="S30" s="15">
        <f t="shared" si="2"/>
        <v>1893</v>
      </c>
      <c r="T30" s="15">
        <f t="shared" si="3"/>
        <v>1671</v>
      </c>
    </row>
    <row r="31" spans="1:20" ht="14.25" customHeight="1">
      <c r="A31" s="6" t="s">
        <v>51</v>
      </c>
      <c r="B31" s="13">
        <f t="shared" ref="B31:J31" si="4">SUM(B7:B30)</f>
        <v>38875</v>
      </c>
      <c r="C31" s="13">
        <f t="shared" si="4"/>
        <v>41230</v>
      </c>
      <c r="D31" s="13">
        <f t="shared" si="4"/>
        <v>39317</v>
      </c>
      <c r="E31" s="13">
        <f t="shared" si="4"/>
        <v>39621</v>
      </c>
      <c r="F31" s="13">
        <f t="shared" si="4"/>
        <v>40599</v>
      </c>
      <c r="G31" s="13">
        <f t="shared" si="4"/>
        <v>31893</v>
      </c>
      <c r="H31" s="13">
        <f t="shared" si="4"/>
        <v>26627</v>
      </c>
      <c r="I31" s="13">
        <f t="shared" si="4"/>
        <v>39929</v>
      </c>
      <c r="J31" s="13">
        <f t="shared" si="4"/>
        <v>36878</v>
      </c>
      <c r="K31" s="6" t="s">
        <v>51</v>
      </c>
      <c r="L31" s="13">
        <f t="shared" ref="L31:T31" si="5">SUM(L7:L30)</f>
        <v>41131</v>
      </c>
      <c r="M31" s="13">
        <f t="shared" si="5"/>
        <v>42756</v>
      </c>
      <c r="N31" s="13">
        <f t="shared" si="5"/>
        <v>41295</v>
      </c>
      <c r="O31" s="13">
        <f t="shared" si="5"/>
        <v>41060</v>
      </c>
      <c r="P31" s="13">
        <f t="shared" si="5"/>
        <v>41476</v>
      </c>
      <c r="Q31" s="13">
        <f t="shared" si="5"/>
        <v>35837</v>
      </c>
      <c r="R31" s="13">
        <f t="shared" si="5"/>
        <v>30933</v>
      </c>
      <c r="S31" s="13">
        <f t="shared" si="5"/>
        <v>41544</v>
      </c>
      <c r="T31" s="13">
        <f t="shared" si="5"/>
        <v>39213</v>
      </c>
    </row>
    <row r="32" spans="1:20" ht="14.25" customHeight="1">
      <c r="A32" s="8" t="s">
        <v>52</v>
      </c>
      <c r="B32" s="15">
        <f t="shared" ref="B32:J32" si="6">ROUND(AVERAGE(B7:B30),0)</f>
        <v>1620</v>
      </c>
      <c r="C32" s="15">
        <f t="shared" si="6"/>
        <v>1718</v>
      </c>
      <c r="D32" s="15">
        <f t="shared" si="6"/>
        <v>1638</v>
      </c>
      <c r="E32" s="15">
        <f t="shared" si="6"/>
        <v>1651</v>
      </c>
      <c r="F32" s="15">
        <f t="shared" si="6"/>
        <v>1692</v>
      </c>
      <c r="G32" s="15">
        <f t="shared" si="6"/>
        <v>1329</v>
      </c>
      <c r="H32" s="15">
        <f t="shared" si="6"/>
        <v>1109</v>
      </c>
      <c r="I32" s="15">
        <f t="shared" si="6"/>
        <v>1664</v>
      </c>
      <c r="J32" s="15">
        <f t="shared" si="6"/>
        <v>1537</v>
      </c>
      <c r="K32" s="8" t="s">
        <v>52</v>
      </c>
      <c r="L32" s="15">
        <f t="shared" ref="L32:T32" si="7">ROUND(AVERAGE(L7:L30),0)</f>
        <v>1714</v>
      </c>
      <c r="M32" s="15">
        <f t="shared" si="7"/>
        <v>1782</v>
      </c>
      <c r="N32" s="15">
        <f t="shared" si="7"/>
        <v>1721</v>
      </c>
      <c r="O32" s="15">
        <f t="shared" si="7"/>
        <v>1711</v>
      </c>
      <c r="P32" s="15">
        <f t="shared" si="7"/>
        <v>1728</v>
      </c>
      <c r="Q32" s="15">
        <f t="shared" si="7"/>
        <v>1493</v>
      </c>
      <c r="R32" s="15">
        <f t="shared" si="7"/>
        <v>1289</v>
      </c>
      <c r="S32" s="15">
        <f t="shared" si="7"/>
        <v>1731</v>
      </c>
      <c r="T32" s="15">
        <f t="shared" si="7"/>
        <v>1634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A19</f>
        <v>12~13시</v>
      </c>
      <c r="H33" s="6" t="str">
        <f>A19</f>
        <v>12~13시</v>
      </c>
      <c r="I33" s="10" t="s">
        <v>56</v>
      </c>
      <c r="J33" s="10" t="s">
        <v>56</v>
      </c>
      <c r="K33" s="6" t="s">
        <v>53</v>
      </c>
      <c r="L33" s="6" t="str">
        <f>K26</f>
        <v>19~20시</v>
      </c>
      <c r="M33" s="6" t="str">
        <f>K25</f>
        <v>18~19시</v>
      </c>
      <c r="N33" s="6" t="str">
        <f>K25</f>
        <v>18~19시</v>
      </c>
      <c r="O33" s="6" t="str">
        <f>K25</f>
        <v>18~19시</v>
      </c>
      <c r="P33" s="6" t="str">
        <f>K22</f>
        <v>15~16시</v>
      </c>
      <c r="Q33" s="6" t="str">
        <f>K22</f>
        <v>15~16시</v>
      </c>
      <c r="R33" s="6" t="str">
        <f>K21</f>
        <v>14~15시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3612</v>
      </c>
      <c r="C34" s="14">
        <f t="shared" si="8"/>
        <v>3600</v>
      </c>
      <c r="D34" s="14">
        <f t="shared" si="8"/>
        <v>3641</v>
      </c>
      <c r="E34" s="14">
        <f t="shared" si="8"/>
        <v>3520</v>
      </c>
      <c r="F34" s="14">
        <f t="shared" si="8"/>
        <v>3570</v>
      </c>
      <c r="G34" s="14">
        <f t="shared" si="8"/>
        <v>1940</v>
      </c>
      <c r="H34" s="14">
        <f t="shared" si="8"/>
        <v>1935</v>
      </c>
      <c r="I34" s="14">
        <f t="shared" si="8"/>
        <v>3589</v>
      </c>
      <c r="J34" s="14">
        <f t="shared" si="8"/>
        <v>3040</v>
      </c>
      <c r="K34" s="7" t="s">
        <v>54</v>
      </c>
      <c r="L34" s="14">
        <f t="shared" ref="L34:T34" si="9">MAX(L7:L30)</f>
        <v>2515</v>
      </c>
      <c r="M34" s="14">
        <f t="shared" si="9"/>
        <v>2505</v>
      </c>
      <c r="N34" s="14">
        <f t="shared" si="9"/>
        <v>2495</v>
      </c>
      <c r="O34" s="14">
        <f t="shared" si="9"/>
        <v>2548</v>
      </c>
      <c r="P34" s="14">
        <f t="shared" si="9"/>
        <v>2459</v>
      </c>
      <c r="Q34" s="14">
        <f t="shared" si="9"/>
        <v>2340</v>
      </c>
      <c r="R34" s="14">
        <f t="shared" si="9"/>
        <v>2281</v>
      </c>
      <c r="S34" s="14">
        <f t="shared" si="9"/>
        <v>2466</v>
      </c>
      <c r="T34" s="14">
        <f t="shared" si="9"/>
        <v>2352</v>
      </c>
    </row>
    <row r="35" spans="1:20" ht="14.25" customHeight="1">
      <c r="A35" s="8" t="s">
        <v>55</v>
      </c>
      <c r="B35" s="11">
        <f t="shared" ref="B35:J35" si="10">ROUND(B34/B31%,2)</f>
        <v>9.2899999999999991</v>
      </c>
      <c r="C35" s="11">
        <f t="shared" si="10"/>
        <v>8.73</v>
      </c>
      <c r="D35" s="11">
        <f t="shared" si="10"/>
        <v>9.26</v>
      </c>
      <c r="E35" s="11">
        <f t="shared" si="10"/>
        <v>8.8800000000000008</v>
      </c>
      <c r="F35" s="11">
        <f t="shared" si="10"/>
        <v>8.7899999999999991</v>
      </c>
      <c r="G35" s="11">
        <f t="shared" si="10"/>
        <v>6.08</v>
      </c>
      <c r="H35" s="11">
        <f t="shared" si="10"/>
        <v>7.27</v>
      </c>
      <c r="I35" s="11">
        <f t="shared" si="10"/>
        <v>8.99</v>
      </c>
      <c r="J35" s="11">
        <f t="shared" si="10"/>
        <v>8.24</v>
      </c>
      <c r="K35" s="8" t="s">
        <v>55</v>
      </c>
      <c r="L35" s="11">
        <f t="shared" ref="L35:T35" si="11">ROUND(L34/L31%,2)</f>
        <v>6.11</v>
      </c>
      <c r="M35" s="11">
        <f t="shared" si="11"/>
        <v>5.86</v>
      </c>
      <c r="N35" s="11">
        <f t="shared" si="11"/>
        <v>6.04</v>
      </c>
      <c r="O35" s="11">
        <f t="shared" si="11"/>
        <v>6.21</v>
      </c>
      <c r="P35" s="11">
        <f t="shared" si="11"/>
        <v>5.93</v>
      </c>
      <c r="Q35" s="11">
        <f t="shared" si="11"/>
        <v>6.53</v>
      </c>
      <c r="R35" s="11">
        <f t="shared" si="11"/>
        <v>7.37</v>
      </c>
      <c r="S35" s="11">
        <f t="shared" si="11"/>
        <v>5.94</v>
      </c>
      <c r="T35" s="11">
        <f t="shared" si="11"/>
        <v>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84063</v>
      </c>
      <c r="D39" s="16">
        <v>41013</v>
      </c>
      <c r="E39" s="17">
        <v>43050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0.48799999999999999</v>
      </c>
      <c r="E40" s="19">
        <f>ROUND(E39/C39,3)</f>
        <v>0.51200000000000001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81473</v>
      </c>
      <c r="D41" s="16">
        <v>39929</v>
      </c>
      <c r="E41" s="17">
        <v>41544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</v>
      </c>
      <c r="E42" s="19">
        <f>ROUND(E41/C41,3)</f>
        <v>0.51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-2590</v>
      </c>
      <c r="D43" s="16">
        <f>D41-D39</f>
        <v>-1084</v>
      </c>
      <c r="E43" s="17">
        <f>E41-E39</f>
        <v>-1506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-3.081022566408527E-2</v>
      </c>
      <c r="D44" s="18">
        <f>(D41-D39)/D39</f>
        <v>-2.643064394216468E-2</v>
      </c>
      <c r="E44" s="19">
        <f>(E41-E39)/E39</f>
        <v>-3.4982578397212541E-2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&amp;C- 185 -</oddFooter>
    <firstFooter>&amp;C- 184 -</firstFooter>
  </headerFooter>
  <drawing r:id="rId2"/>
</worksheet>
</file>

<file path=xl/worksheets/sheet54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205</v>
      </c>
      <c r="B1" s="2"/>
      <c r="C1" s="2"/>
      <c r="D1" s="2"/>
      <c r="E1" s="2"/>
      <c r="F1" s="2" t="s">
        <v>206</v>
      </c>
      <c r="G1" s="2"/>
      <c r="H1" s="2"/>
      <c r="I1" s="2"/>
      <c r="J1" s="2"/>
      <c r="K1" s="2" t="s">
        <v>208</v>
      </c>
      <c r="L1" s="2"/>
      <c r="M1" s="2"/>
      <c r="N1" s="2"/>
      <c r="O1" s="2"/>
      <c r="P1" s="2" t="s">
        <v>209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207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210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803</v>
      </c>
      <c r="C7" s="13">
        <v>1108</v>
      </c>
      <c r="D7" s="13">
        <v>1181</v>
      </c>
      <c r="E7" s="13">
        <v>1163</v>
      </c>
      <c r="F7" s="13">
        <v>1239</v>
      </c>
      <c r="G7" s="13">
        <v>1109</v>
      </c>
      <c r="H7" s="13">
        <v>1117</v>
      </c>
      <c r="I7" s="13">
        <f t="shared" ref="I7:I30" si="0">ROUND(AVERAGE(B7:F7),0)</f>
        <v>1099</v>
      </c>
      <c r="J7" s="13">
        <f t="shared" ref="J7:J30" si="1">ROUND(AVERAGE(B7:H7),0)</f>
        <v>1103</v>
      </c>
      <c r="K7" s="6" t="s">
        <v>27</v>
      </c>
      <c r="L7" s="13">
        <v>1062</v>
      </c>
      <c r="M7" s="13">
        <v>1259</v>
      </c>
      <c r="N7" s="13">
        <v>1239</v>
      </c>
      <c r="O7" s="13">
        <v>1338</v>
      </c>
      <c r="P7" s="13">
        <v>1348</v>
      </c>
      <c r="Q7" s="13">
        <v>1330</v>
      </c>
      <c r="R7" s="13">
        <v>1369</v>
      </c>
      <c r="S7" s="13">
        <f t="shared" ref="S7:S30" si="2">ROUND(AVERAGE(L7:P7),0)</f>
        <v>1249</v>
      </c>
      <c r="T7" s="13">
        <f t="shared" ref="T7:T30" si="3">ROUND(AVERAGE(L7:R7),0)</f>
        <v>1278</v>
      </c>
    </row>
    <row r="8" spans="1:20" ht="14.25" customHeight="1">
      <c r="A8" s="7" t="s">
        <v>28</v>
      </c>
      <c r="B8" s="14">
        <v>492</v>
      </c>
      <c r="C8" s="14">
        <v>884</v>
      </c>
      <c r="D8" s="14">
        <v>885</v>
      </c>
      <c r="E8" s="14">
        <v>923</v>
      </c>
      <c r="F8" s="14">
        <v>995</v>
      </c>
      <c r="G8" s="14">
        <v>1169</v>
      </c>
      <c r="H8" s="14">
        <v>852</v>
      </c>
      <c r="I8" s="14">
        <f t="shared" si="0"/>
        <v>836</v>
      </c>
      <c r="J8" s="14">
        <f t="shared" si="1"/>
        <v>886</v>
      </c>
      <c r="K8" s="7" t="s">
        <v>28</v>
      </c>
      <c r="L8" s="14">
        <v>799</v>
      </c>
      <c r="M8" s="14">
        <v>1002</v>
      </c>
      <c r="N8" s="14">
        <v>1028</v>
      </c>
      <c r="O8" s="14">
        <v>1105</v>
      </c>
      <c r="P8" s="14">
        <v>1212</v>
      </c>
      <c r="Q8" s="14">
        <v>1332</v>
      </c>
      <c r="R8" s="14">
        <v>1172</v>
      </c>
      <c r="S8" s="14">
        <f t="shared" si="2"/>
        <v>1029</v>
      </c>
      <c r="T8" s="14">
        <f t="shared" si="3"/>
        <v>1093</v>
      </c>
    </row>
    <row r="9" spans="1:20" ht="14.25" customHeight="1">
      <c r="A9" s="7" t="s">
        <v>29</v>
      </c>
      <c r="B9" s="14">
        <v>484</v>
      </c>
      <c r="C9" s="14">
        <v>638</v>
      </c>
      <c r="D9" s="14">
        <v>527</v>
      </c>
      <c r="E9" s="14">
        <v>679</v>
      </c>
      <c r="F9" s="14">
        <v>651</v>
      </c>
      <c r="G9" s="14">
        <v>911</v>
      </c>
      <c r="H9" s="14">
        <v>645</v>
      </c>
      <c r="I9" s="14">
        <f t="shared" si="0"/>
        <v>596</v>
      </c>
      <c r="J9" s="14">
        <f t="shared" si="1"/>
        <v>648</v>
      </c>
      <c r="K9" s="7" t="s">
        <v>29</v>
      </c>
      <c r="L9" s="14">
        <v>677</v>
      </c>
      <c r="M9" s="14">
        <v>729</v>
      </c>
      <c r="N9" s="14">
        <v>754</v>
      </c>
      <c r="O9" s="14">
        <v>830</v>
      </c>
      <c r="P9" s="14">
        <v>864</v>
      </c>
      <c r="Q9" s="14">
        <v>1041</v>
      </c>
      <c r="R9" s="14">
        <v>774</v>
      </c>
      <c r="S9" s="14">
        <f t="shared" si="2"/>
        <v>771</v>
      </c>
      <c r="T9" s="14">
        <f t="shared" si="3"/>
        <v>810</v>
      </c>
    </row>
    <row r="10" spans="1:20" ht="14.25" customHeight="1">
      <c r="A10" s="7" t="s">
        <v>30</v>
      </c>
      <c r="B10" s="14">
        <v>436</v>
      </c>
      <c r="C10" s="14">
        <v>418</v>
      </c>
      <c r="D10" s="14">
        <v>378</v>
      </c>
      <c r="E10" s="14">
        <v>441</v>
      </c>
      <c r="F10" s="14">
        <v>347</v>
      </c>
      <c r="G10" s="14">
        <v>631</v>
      </c>
      <c r="H10" s="14">
        <v>450</v>
      </c>
      <c r="I10" s="14">
        <f t="shared" si="0"/>
        <v>404</v>
      </c>
      <c r="J10" s="14">
        <f t="shared" si="1"/>
        <v>443</v>
      </c>
      <c r="K10" s="7" t="s">
        <v>30</v>
      </c>
      <c r="L10" s="14">
        <v>427</v>
      </c>
      <c r="M10" s="14">
        <v>512</v>
      </c>
      <c r="N10" s="14">
        <v>504</v>
      </c>
      <c r="O10" s="14">
        <v>597</v>
      </c>
      <c r="P10" s="14">
        <v>644</v>
      </c>
      <c r="Q10" s="14">
        <v>849</v>
      </c>
      <c r="R10" s="14">
        <v>617</v>
      </c>
      <c r="S10" s="14">
        <f t="shared" si="2"/>
        <v>537</v>
      </c>
      <c r="T10" s="14">
        <f t="shared" si="3"/>
        <v>593</v>
      </c>
    </row>
    <row r="11" spans="1:20" ht="14.25" customHeight="1">
      <c r="A11" s="7" t="s">
        <v>31</v>
      </c>
      <c r="B11" s="14">
        <v>425</v>
      </c>
      <c r="C11" s="14">
        <v>509</v>
      </c>
      <c r="D11" s="14">
        <v>462</v>
      </c>
      <c r="E11" s="14">
        <v>508</v>
      </c>
      <c r="F11" s="14">
        <v>481</v>
      </c>
      <c r="G11" s="14">
        <v>558</v>
      </c>
      <c r="H11" s="14">
        <v>464</v>
      </c>
      <c r="I11" s="14">
        <f t="shared" si="0"/>
        <v>477</v>
      </c>
      <c r="J11" s="14">
        <f t="shared" si="1"/>
        <v>487</v>
      </c>
      <c r="K11" s="7" t="s">
        <v>31</v>
      </c>
      <c r="L11" s="14">
        <v>358</v>
      </c>
      <c r="M11" s="14">
        <v>490</v>
      </c>
      <c r="N11" s="14">
        <v>490</v>
      </c>
      <c r="O11" s="14">
        <v>514</v>
      </c>
      <c r="P11" s="14">
        <v>493</v>
      </c>
      <c r="Q11" s="14">
        <v>634</v>
      </c>
      <c r="R11" s="14">
        <v>512</v>
      </c>
      <c r="S11" s="14">
        <f t="shared" si="2"/>
        <v>469</v>
      </c>
      <c r="T11" s="14">
        <f t="shared" si="3"/>
        <v>499</v>
      </c>
    </row>
    <row r="12" spans="1:20" ht="14.25" customHeight="1">
      <c r="A12" s="8" t="s">
        <v>32</v>
      </c>
      <c r="B12" s="15">
        <v>876</v>
      </c>
      <c r="C12" s="15">
        <v>905</v>
      </c>
      <c r="D12" s="15">
        <v>899</v>
      </c>
      <c r="E12" s="15">
        <v>911</v>
      </c>
      <c r="F12" s="15">
        <v>1080</v>
      </c>
      <c r="G12" s="15">
        <v>939</v>
      </c>
      <c r="H12" s="15">
        <v>712</v>
      </c>
      <c r="I12" s="15">
        <f t="shared" si="0"/>
        <v>934</v>
      </c>
      <c r="J12" s="15">
        <f t="shared" si="1"/>
        <v>903</v>
      </c>
      <c r="K12" s="8" t="s">
        <v>32</v>
      </c>
      <c r="L12" s="15">
        <v>626</v>
      </c>
      <c r="M12" s="15">
        <v>621</v>
      </c>
      <c r="N12" s="15">
        <v>625</v>
      </c>
      <c r="O12" s="15">
        <v>615</v>
      </c>
      <c r="P12" s="15">
        <v>665</v>
      </c>
      <c r="Q12" s="15">
        <v>722</v>
      </c>
      <c r="R12" s="15">
        <v>571</v>
      </c>
      <c r="S12" s="15">
        <f t="shared" si="2"/>
        <v>630</v>
      </c>
      <c r="T12" s="15">
        <f t="shared" si="3"/>
        <v>635</v>
      </c>
    </row>
    <row r="13" spans="1:20" ht="14.25" customHeight="1">
      <c r="A13" s="6" t="s">
        <v>33</v>
      </c>
      <c r="B13" s="13">
        <v>1642</v>
      </c>
      <c r="C13" s="13">
        <v>1535</v>
      </c>
      <c r="D13" s="13">
        <v>1448</v>
      </c>
      <c r="E13" s="13">
        <v>1576</v>
      </c>
      <c r="F13" s="13">
        <v>1730</v>
      </c>
      <c r="G13" s="13">
        <v>1320</v>
      </c>
      <c r="H13" s="13">
        <v>955</v>
      </c>
      <c r="I13" s="13">
        <f t="shared" si="0"/>
        <v>1586</v>
      </c>
      <c r="J13" s="13">
        <f t="shared" si="1"/>
        <v>1458</v>
      </c>
      <c r="K13" s="6" t="s">
        <v>33</v>
      </c>
      <c r="L13" s="13">
        <v>1091</v>
      </c>
      <c r="M13" s="13">
        <v>994</v>
      </c>
      <c r="N13" s="13">
        <v>972</v>
      </c>
      <c r="O13" s="13">
        <v>1054</v>
      </c>
      <c r="P13" s="13">
        <v>988</v>
      </c>
      <c r="Q13" s="13">
        <v>932</v>
      </c>
      <c r="R13" s="13">
        <v>709</v>
      </c>
      <c r="S13" s="13">
        <f t="shared" si="2"/>
        <v>1020</v>
      </c>
      <c r="T13" s="13">
        <f t="shared" si="3"/>
        <v>963</v>
      </c>
    </row>
    <row r="14" spans="1:20" ht="14.25" customHeight="1">
      <c r="A14" s="7" t="s">
        <v>34</v>
      </c>
      <c r="B14" s="14">
        <v>1692</v>
      </c>
      <c r="C14" s="14">
        <v>1868</v>
      </c>
      <c r="D14" s="14">
        <v>1823</v>
      </c>
      <c r="E14" s="14">
        <v>1902</v>
      </c>
      <c r="F14" s="14">
        <v>1999</v>
      </c>
      <c r="G14" s="14">
        <v>1684</v>
      </c>
      <c r="H14" s="14">
        <v>992</v>
      </c>
      <c r="I14" s="14">
        <f t="shared" si="0"/>
        <v>1857</v>
      </c>
      <c r="J14" s="14">
        <f t="shared" si="1"/>
        <v>1709</v>
      </c>
      <c r="K14" s="7" t="s">
        <v>34</v>
      </c>
      <c r="L14" s="14">
        <v>1845</v>
      </c>
      <c r="M14" s="14">
        <v>1687</v>
      </c>
      <c r="N14" s="14">
        <v>1682</v>
      </c>
      <c r="O14" s="14">
        <v>1688</v>
      </c>
      <c r="P14" s="14">
        <v>1696</v>
      </c>
      <c r="Q14" s="14">
        <v>1382</v>
      </c>
      <c r="R14" s="14">
        <v>785</v>
      </c>
      <c r="S14" s="14">
        <f t="shared" si="2"/>
        <v>1720</v>
      </c>
      <c r="T14" s="14">
        <f t="shared" si="3"/>
        <v>1538</v>
      </c>
    </row>
    <row r="15" spans="1:20" ht="14.25" customHeight="1">
      <c r="A15" s="7" t="s">
        <v>35</v>
      </c>
      <c r="B15" s="14">
        <v>1536</v>
      </c>
      <c r="C15" s="14">
        <v>1582</v>
      </c>
      <c r="D15" s="14">
        <v>1662</v>
      </c>
      <c r="E15" s="14">
        <v>1752</v>
      </c>
      <c r="F15" s="14">
        <v>1693</v>
      </c>
      <c r="G15" s="14">
        <v>1814</v>
      </c>
      <c r="H15" s="14">
        <v>1366</v>
      </c>
      <c r="I15" s="14">
        <f t="shared" si="0"/>
        <v>1645</v>
      </c>
      <c r="J15" s="14">
        <f t="shared" si="1"/>
        <v>1629</v>
      </c>
      <c r="K15" s="7" t="s">
        <v>35</v>
      </c>
      <c r="L15" s="14">
        <v>2490</v>
      </c>
      <c r="M15" s="14">
        <v>1937</v>
      </c>
      <c r="N15" s="14">
        <v>1842</v>
      </c>
      <c r="O15" s="14">
        <v>1845</v>
      </c>
      <c r="P15" s="14">
        <v>1839</v>
      </c>
      <c r="Q15" s="14">
        <v>1702</v>
      </c>
      <c r="R15" s="14">
        <v>1124</v>
      </c>
      <c r="S15" s="14">
        <f t="shared" si="2"/>
        <v>1991</v>
      </c>
      <c r="T15" s="14">
        <f t="shared" si="3"/>
        <v>1826</v>
      </c>
    </row>
    <row r="16" spans="1:20" ht="14.25" customHeight="1">
      <c r="A16" s="7" t="s">
        <v>36</v>
      </c>
      <c r="B16" s="14">
        <v>1560</v>
      </c>
      <c r="C16" s="14">
        <v>1389</v>
      </c>
      <c r="D16" s="14">
        <v>1669</v>
      </c>
      <c r="E16" s="14">
        <v>1853</v>
      </c>
      <c r="F16" s="14">
        <v>1649</v>
      </c>
      <c r="G16" s="14">
        <v>1918</v>
      </c>
      <c r="H16" s="14">
        <v>1334</v>
      </c>
      <c r="I16" s="14">
        <f t="shared" si="0"/>
        <v>1624</v>
      </c>
      <c r="J16" s="14">
        <f t="shared" si="1"/>
        <v>1625</v>
      </c>
      <c r="K16" s="7" t="s">
        <v>36</v>
      </c>
      <c r="L16" s="14">
        <v>1790</v>
      </c>
      <c r="M16" s="14">
        <v>1637</v>
      </c>
      <c r="N16" s="14">
        <v>1771</v>
      </c>
      <c r="O16" s="14">
        <v>1766</v>
      </c>
      <c r="P16" s="14">
        <v>1533</v>
      </c>
      <c r="Q16" s="14">
        <v>1672</v>
      </c>
      <c r="R16" s="14">
        <v>1250</v>
      </c>
      <c r="S16" s="14">
        <f t="shared" si="2"/>
        <v>1699</v>
      </c>
      <c r="T16" s="14">
        <f t="shared" si="3"/>
        <v>1631</v>
      </c>
    </row>
    <row r="17" spans="1:20" ht="14.25" customHeight="1">
      <c r="A17" s="7" t="s">
        <v>37</v>
      </c>
      <c r="B17" s="14">
        <v>1485</v>
      </c>
      <c r="C17" s="14">
        <v>1556</v>
      </c>
      <c r="D17" s="14">
        <v>1634</v>
      </c>
      <c r="E17" s="14">
        <v>1608</v>
      </c>
      <c r="F17" s="14">
        <v>1410</v>
      </c>
      <c r="G17" s="14">
        <v>1670</v>
      </c>
      <c r="H17" s="14">
        <v>1555</v>
      </c>
      <c r="I17" s="14">
        <f t="shared" si="0"/>
        <v>1539</v>
      </c>
      <c r="J17" s="14">
        <f t="shared" si="1"/>
        <v>1560</v>
      </c>
      <c r="K17" s="7" t="s">
        <v>37</v>
      </c>
      <c r="L17" s="14">
        <v>1755</v>
      </c>
      <c r="M17" s="14">
        <v>1506</v>
      </c>
      <c r="N17" s="14">
        <v>1555</v>
      </c>
      <c r="O17" s="14">
        <v>1613</v>
      </c>
      <c r="P17" s="14">
        <v>1580</v>
      </c>
      <c r="Q17" s="14">
        <v>1562</v>
      </c>
      <c r="R17" s="14">
        <v>1471</v>
      </c>
      <c r="S17" s="14">
        <f t="shared" si="2"/>
        <v>1602</v>
      </c>
      <c r="T17" s="14">
        <f t="shared" si="3"/>
        <v>1577</v>
      </c>
    </row>
    <row r="18" spans="1:20" ht="14.25" customHeight="1">
      <c r="A18" s="8" t="s">
        <v>38</v>
      </c>
      <c r="B18" s="15">
        <v>1502</v>
      </c>
      <c r="C18" s="15">
        <v>1518</v>
      </c>
      <c r="D18" s="15">
        <v>1539</v>
      </c>
      <c r="E18" s="15">
        <v>1737</v>
      </c>
      <c r="F18" s="15">
        <v>1660</v>
      </c>
      <c r="G18" s="15">
        <v>1648</v>
      </c>
      <c r="H18" s="15">
        <v>1503</v>
      </c>
      <c r="I18" s="15">
        <f t="shared" si="0"/>
        <v>1591</v>
      </c>
      <c r="J18" s="15">
        <f t="shared" si="1"/>
        <v>1587</v>
      </c>
      <c r="K18" s="8" t="s">
        <v>38</v>
      </c>
      <c r="L18" s="15">
        <v>1549</v>
      </c>
      <c r="M18" s="15">
        <v>1515</v>
      </c>
      <c r="N18" s="15">
        <v>1558</v>
      </c>
      <c r="O18" s="15">
        <v>1739</v>
      </c>
      <c r="P18" s="15">
        <v>1526</v>
      </c>
      <c r="Q18" s="15">
        <v>1544</v>
      </c>
      <c r="R18" s="15">
        <v>1407</v>
      </c>
      <c r="S18" s="15">
        <f t="shared" si="2"/>
        <v>1577</v>
      </c>
      <c r="T18" s="15">
        <f t="shared" si="3"/>
        <v>1548</v>
      </c>
    </row>
    <row r="19" spans="1:20" ht="14.25" customHeight="1">
      <c r="A19" s="6" t="s">
        <v>39</v>
      </c>
      <c r="B19" s="13">
        <v>1400</v>
      </c>
      <c r="C19" s="13">
        <v>1310</v>
      </c>
      <c r="D19" s="13">
        <v>1284</v>
      </c>
      <c r="E19" s="13">
        <v>1562</v>
      </c>
      <c r="F19" s="13">
        <v>1465</v>
      </c>
      <c r="G19" s="13">
        <v>1571</v>
      </c>
      <c r="H19" s="13">
        <v>1595</v>
      </c>
      <c r="I19" s="13">
        <f t="shared" si="0"/>
        <v>1404</v>
      </c>
      <c r="J19" s="13">
        <f t="shared" si="1"/>
        <v>1455</v>
      </c>
      <c r="K19" s="6" t="s">
        <v>39</v>
      </c>
      <c r="L19" s="13">
        <v>1542</v>
      </c>
      <c r="M19" s="13">
        <v>1463</v>
      </c>
      <c r="N19" s="13">
        <v>1530</v>
      </c>
      <c r="O19" s="13">
        <v>1570</v>
      </c>
      <c r="P19" s="13">
        <v>1532</v>
      </c>
      <c r="Q19" s="13">
        <v>1512</v>
      </c>
      <c r="R19" s="13">
        <v>1455</v>
      </c>
      <c r="S19" s="13">
        <f t="shared" si="2"/>
        <v>1527</v>
      </c>
      <c r="T19" s="13">
        <f t="shared" si="3"/>
        <v>1515</v>
      </c>
    </row>
    <row r="20" spans="1:20" ht="14.25" customHeight="1">
      <c r="A20" s="7" t="s">
        <v>40</v>
      </c>
      <c r="B20" s="14">
        <v>1625</v>
      </c>
      <c r="C20" s="14">
        <v>1697</v>
      </c>
      <c r="D20" s="14">
        <v>2110</v>
      </c>
      <c r="E20" s="14">
        <v>1506</v>
      </c>
      <c r="F20" s="14">
        <v>1534</v>
      </c>
      <c r="G20" s="14">
        <v>1883</v>
      </c>
      <c r="H20" s="14">
        <v>1561</v>
      </c>
      <c r="I20" s="14">
        <f t="shared" si="0"/>
        <v>1694</v>
      </c>
      <c r="J20" s="14">
        <f t="shared" si="1"/>
        <v>1702</v>
      </c>
      <c r="K20" s="7" t="s">
        <v>40</v>
      </c>
      <c r="L20" s="14">
        <v>1522</v>
      </c>
      <c r="M20" s="14">
        <v>1540</v>
      </c>
      <c r="N20" s="14">
        <v>2687</v>
      </c>
      <c r="O20" s="14">
        <v>1523</v>
      </c>
      <c r="P20" s="14">
        <v>1581</v>
      </c>
      <c r="Q20" s="14">
        <v>1618</v>
      </c>
      <c r="R20" s="14">
        <v>1547</v>
      </c>
      <c r="S20" s="14">
        <f t="shared" si="2"/>
        <v>1771</v>
      </c>
      <c r="T20" s="14">
        <f t="shared" si="3"/>
        <v>1717</v>
      </c>
    </row>
    <row r="21" spans="1:20" ht="14.25" customHeight="1">
      <c r="A21" s="7" t="s">
        <v>41</v>
      </c>
      <c r="B21" s="14">
        <v>1572</v>
      </c>
      <c r="C21" s="14">
        <v>1609</v>
      </c>
      <c r="D21" s="14">
        <v>1569</v>
      </c>
      <c r="E21" s="14">
        <v>1226</v>
      </c>
      <c r="F21" s="14">
        <v>1659</v>
      </c>
      <c r="G21" s="14">
        <v>1580</v>
      </c>
      <c r="H21" s="14">
        <v>1582</v>
      </c>
      <c r="I21" s="14">
        <f t="shared" si="0"/>
        <v>1527</v>
      </c>
      <c r="J21" s="14">
        <f t="shared" si="1"/>
        <v>1542</v>
      </c>
      <c r="K21" s="7" t="s">
        <v>41</v>
      </c>
      <c r="L21" s="14">
        <v>1493</v>
      </c>
      <c r="M21" s="14">
        <v>1479</v>
      </c>
      <c r="N21" s="14">
        <v>2811</v>
      </c>
      <c r="O21" s="14">
        <v>1462</v>
      </c>
      <c r="P21" s="14">
        <v>1483</v>
      </c>
      <c r="Q21" s="14">
        <v>1611</v>
      </c>
      <c r="R21" s="14">
        <v>1500</v>
      </c>
      <c r="S21" s="14">
        <f t="shared" si="2"/>
        <v>1746</v>
      </c>
      <c r="T21" s="14">
        <f t="shared" si="3"/>
        <v>1691</v>
      </c>
    </row>
    <row r="22" spans="1:20" ht="14.25" customHeight="1">
      <c r="A22" s="7" t="s">
        <v>42</v>
      </c>
      <c r="B22" s="14">
        <v>1653</v>
      </c>
      <c r="C22" s="14">
        <v>1645</v>
      </c>
      <c r="D22" s="14">
        <v>1720</v>
      </c>
      <c r="E22" s="14">
        <v>1661</v>
      </c>
      <c r="F22" s="14">
        <v>1688</v>
      </c>
      <c r="G22" s="14">
        <v>1575</v>
      </c>
      <c r="H22" s="14">
        <v>1417</v>
      </c>
      <c r="I22" s="14">
        <f t="shared" si="0"/>
        <v>1673</v>
      </c>
      <c r="J22" s="14">
        <f t="shared" si="1"/>
        <v>1623</v>
      </c>
      <c r="K22" s="7" t="s">
        <v>42</v>
      </c>
      <c r="L22" s="14">
        <v>1487</v>
      </c>
      <c r="M22" s="14">
        <v>1468</v>
      </c>
      <c r="N22" s="14">
        <v>1515</v>
      </c>
      <c r="O22" s="14">
        <v>1753</v>
      </c>
      <c r="P22" s="14">
        <v>1475</v>
      </c>
      <c r="Q22" s="14">
        <v>1533</v>
      </c>
      <c r="R22" s="14">
        <v>1485</v>
      </c>
      <c r="S22" s="14">
        <f t="shared" si="2"/>
        <v>1540</v>
      </c>
      <c r="T22" s="14">
        <f t="shared" si="3"/>
        <v>1531</v>
      </c>
    </row>
    <row r="23" spans="1:20" ht="14.25" customHeight="1">
      <c r="A23" s="7" t="s">
        <v>43</v>
      </c>
      <c r="B23" s="14">
        <v>1647</v>
      </c>
      <c r="C23" s="14">
        <v>1395</v>
      </c>
      <c r="D23" s="14">
        <v>1687</v>
      </c>
      <c r="E23" s="14">
        <v>1557</v>
      </c>
      <c r="F23" s="14">
        <v>1591</v>
      </c>
      <c r="G23" s="14">
        <v>1364</v>
      </c>
      <c r="H23" s="14">
        <v>1650</v>
      </c>
      <c r="I23" s="14">
        <f t="shared" si="0"/>
        <v>1575</v>
      </c>
      <c r="J23" s="14">
        <f t="shared" si="1"/>
        <v>1556</v>
      </c>
      <c r="K23" s="7" t="s">
        <v>43</v>
      </c>
      <c r="L23" s="14">
        <v>1526</v>
      </c>
      <c r="M23" s="14">
        <v>1491</v>
      </c>
      <c r="N23" s="14">
        <v>1531</v>
      </c>
      <c r="O23" s="14">
        <v>1554</v>
      </c>
      <c r="P23" s="14">
        <v>1507</v>
      </c>
      <c r="Q23" s="14">
        <v>1539</v>
      </c>
      <c r="R23" s="14">
        <v>1511</v>
      </c>
      <c r="S23" s="14">
        <f t="shared" si="2"/>
        <v>1522</v>
      </c>
      <c r="T23" s="14">
        <f t="shared" si="3"/>
        <v>1523</v>
      </c>
    </row>
    <row r="24" spans="1:20" ht="14.25" customHeight="1">
      <c r="A24" s="8" t="s">
        <v>44</v>
      </c>
      <c r="B24" s="15">
        <v>1464</v>
      </c>
      <c r="C24" s="15">
        <v>1469</v>
      </c>
      <c r="D24" s="15">
        <v>1584</v>
      </c>
      <c r="E24" s="15">
        <v>1495</v>
      </c>
      <c r="F24" s="15">
        <v>1671</v>
      </c>
      <c r="G24" s="15">
        <v>1719</v>
      </c>
      <c r="H24" s="15">
        <v>1482</v>
      </c>
      <c r="I24" s="15">
        <f t="shared" si="0"/>
        <v>1537</v>
      </c>
      <c r="J24" s="15">
        <f t="shared" si="1"/>
        <v>1555</v>
      </c>
      <c r="K24" s="8" t="s">
        <v>44</v>
      </c>
      <c r="L24" s="15">
        <v>1562</v>
      </c>
      <c r="M24" s="15">
        <v>1583</v>
      </c>
      <c r="N24" s="15">
        <v>1597</v>
      </c>
      <c r="O24" s="15">
        <v>1553</v>
      </c>
      <c r="P24" s="15">
        <v>1616</v>
      </c>
      <c r="Q24" s="15">
        <v>1612</v>
      </c>
      <c r="R24" s="15">
        <v>1470</v>
      </c>
      <c r="S24" s="15">
        <f t="shared" si="2"/>
        <v>1582</v>
      </c>
      <c r="T24" s="15">
        <f t="shared" si="3"/>
        <v>1570</v>
      </c>
    </row>
    <row r="25" spans="1:20" ht="14.25" customHeight="1">
      <c r="A25" s="6" t="s">
        <v>45</v>
      </c>
      <c r="B25" s="13">
        <v>1709</v>
      </c>
      <c r="C25" s="13">
        <v>1541</v>
      </c>
      <c r="D25" s="13">
        <v>1706</v>
      </c>
      <c r="E25" s="13">
        <v>1713</v>
      </c>
      <c r="F25" s="13">
        <v>1742</v>
      </c>
      <c r="G25" s="13">
        <v>1458</v>
      </c>
      <c r="H25" s="13">
        <v>1479</v>
      </c>
      <c r="I25" s="13">
        <f t="shared" si="0"/>
        <v>1682</v>
      </c>
      <c r="J25" s="13">
        <f t="shared" si="1"/>
        <v>1621</v>
      </c>
      <c r="K25" s="6" t="s">
        <v>45</v>
      </c>
      <c r="L25" s="13">
        <v>1626</v>
      </c>
      <c r="M25" s="13">
        <v>1495</v>
      </c>
      <c r="N25" s="13">
        <v>1739</v>
      </c>
      <c r="O25" s="13">
        <v>1642</v>
      </c>
      <c r="P25" s="13">
        <v>1617</v>
      </c>
      <c r="Q25" s="13">
        <v>1546</v>
      </c>
      <c r="R25" s="13">
        <v>1582</v>
      </c>
      <c r="S25" s="13">
        <f t="shared" si="2"/>
        <v>1624</v>
      </c>
      <c r="T25" s="13">
        <f t="shared" si="3"/>
        <v>1607</v>
      </c>
    </row>
    <row r="26" spans="1:20" ht="14.25" customHeight="1">
      <c r="A26" s="7" t="s">
        <v>46</v>
      </c>
      <c r="B26" s="14">
        <v>1528</v>
      </c>
      <c r="C26" s="14">
        <v>1503</v>
      </c>
      <c r="D26" s="14">
        <v>1700</v>
      </c>
      <c r="E26" s="14">
        <v>1606</v>
      </c>
      <c r="F26" s="14">
        <v>1728</v>
      </c>
      <c r="G26" s="14">
        <v>1442</v>
      </c>
      <c r="H26" s="14">
        <v>1355</v>
      </c>
      <c r="I26" s="14">
        <f t="shared" si="0"/>
        <v>1613</v>
      </c>
      <c r="J26" s="14">
        <f t="shared" si="1"/>
        <v>1552</v>
      </c>
      <c r="K26" s="7" t="s">
        <v>46</v>
      </c>
      <c r="L26" s="14">
        <v>1600</v>
      </c>
      <c r="M26" s="14">
        <v>1535</v>
      </c>
      <c r="N26" s="14">
        <v>1735</v>
      </c>
      <c r="O26" s="14">
        <v>1604</v>
      </c>
      <c r="P26" s="14">
        <v>1559</v>
      </c>
      <c r="Q26" s="14">
        <v>1525</v>
      </c>
      <c r="R26" s="14">
        <v>1625</v>
      </c>
      <c r="S26" s="14">
        <f t="shared" si="2"/>
        <v>1607</v>
      </c>
      <c r="T26" s="14">
        <f t="shared" si="3"/>
        <v>1598</v>
      </c>
    </row>
    <row r="27" spans="1:20" ht="14.25" customHeight="1">
      <c r="A27" s="7" t="s">
        <v>47</v>
      </c>
      <c r="B27" s="14">
        <v>1381</v>
      </c>
      <c r="C27" s="14">
        <v>1472</v>
      </c>
      <c r="D27" s="14">
        <v>1456</v>
      </c>
      <c r="E27" s="14">
        <v>1861</v>
      </c>
      <c r="F27" s="14">
        <v>1727</v>
      </c>
      <c r="G27" s="14">
        <v>1479</v>
      </c>
      <c r="H27" s="14">
        <v>1322</v>
      </c>
      <c r="I27" s="14">
        <f t="shared" si="0"/>
        <v>1579</v>
      </c>
      <c r="J27" s="14">
        <f t="shared" si="1"/>
        <v>1528</v>
      </c>
      <c r="K27" s="7" t="s">
        <v>47</v>
      </c>
      <c r="L27" s="14">
        <v>1619</v>
      </c>
      <c r="M27" s="14">
        <v>1556</v>
      </c>
      <c r="N27" s="14">
        <v>1537</v>
      </c>
      <c r="O27" s="14">
        <v>1583</v>
      </c>
      <c r="P27" s="14">
        <v>1526</v>
      </c>
      <c r="Q27" s="14">
        <v>1622</v>
      </c>
      <c r="R27" s="14">
        <v>1618</v>
      </c>
      <c r="S27" s="14">
        <f t="shared" si="2"/>
        <v>1564</v>
      </c>
      <c r="T27" s="14">
        <f t="shared" si="3"/>
        <v>1580</v>
      </c>
    </row>
    <row r="28" spans="1:20" ht="14.25" customHeight="1">
      <c r="A28" s="7" t="s">
        <v>48</v>
      </c>
      <c r="B28" s="14">
        <v>1435</v>
      </c>
      <c r="C28" s="14">
        <v>1421</v>
      </c>
      <c r="D28" s="14">
        <v>1442</v>
      </c>
      <c r="E28" s="14">
        <v>1823</v>
      </c>
      <c r="F28" s="14">
        <v>1437</v>
      </c>
      <c r="G28" s="14">
        <v>1410</v>
      </c>
      <c r="H28" s="14">
        <v>1316</v>
      </c>
      <c r="I28" s="14">
        <f t="shared" si="0"/>
        <v>1512</v>
      </c>
      <c r="J28" s="14">
        <f t="shared" si="1"/>
        <v>1469</v>
      </c>
      <c r="K28" s="7" t="s">
        <v>48</v>
      </c>
      <c r="L28" s="14">
        <v>1623</v>
      </c>
      <c r="M28" s="14">
        <v>1584</v>
      </c>
      <c r="N28" s="14">
        <v>1604</v>
      </c>
      <c r="O28" s="14">
        <v>1532</v>
      </c>
      <c r="P28" s="14">
        <v>1676</v>
      </c>
      <c r="Q28" s="14">
        <v>1676</v>
      </c>
      <c r="R28" s="14">
        <v>1648</v>
      </c>
      <c r="S28" s="14">
        <f t="shared" si="2"/>
        <v>1604</v>
      </c>
      <c r="T28" s="14">
        <f t="shared" si="3"/>
        <v>1620</v>
      </c>
    </row>
    <row r="29" spans="1:20" ht="14.25" customHeight="1">
      <c r="A29" s="7" t="s">
        <v>49</v>
      </c>
      <c r="B29" s="14">
        <v>1285</v>
      </c>
      <c r="C29" s="14">
        <v>1392</v>
      </c>
      <c r="D29" s="14">
        <v>1503</v>
      </c>
      <c r="E29" s="14">
        <v>1526</v>
      </c>
      <c r="F29" s="14">
        <v>1538</v>
      </c>
      <c r="G29" s="14">
        <v>1366</v>
      </c>
      <c r="H29" s="14">
        <v>1114</v>
      </c>
      <c r="I29" s="14">
        <f t="shared" si="0"/>
        <v>1449</v>
      </c>
      <c r="J29" s="14">
        <f t="shared" si="1"/>
        <v>1389</v>
      </c>
      <c r="K29" s="7" t="s">
        <v>49</v>
      </c>
      <c r="L29" s="14">
        <v>1605</v>
      </c>
      <c r="M29" s="14">
        <v>1681</v>
      </c>
      <c r="N29" s="14">
        <v>1515</v>
      </c>
      <c r="O29" s="14">
        <v>1659</v>
      </c>
      <c r="P29" s="14">
        <v>1673</v>
      </c>
      <c r="Q29" s="14">
        <v>1652</v>
      </c>
      <c r="R29" s="14">
        <v>1428</v>
      </c>
      <c r="S29" s="14">
        <f t="shared" si="2"/>
        <v>1627</v>
      </c>
      <c r="T29" s="14">
        <f t="shared" si="3"/>
        <v>1602</v>
      </c>
    </row>
    <row r="30" spans="1:20" ht="14.25" customHeight="1">
      <c r="A30" s="8" t="s">
        <v>50</v>
      </c>
      <c r="B30" s="15">
        <v>1192</v>
      </c>
      <c r="C30" s="15">
        <v>1290</v>
      </c>
      <c r="D30" s="15">
        <v>1235</v>
      </c>
      <c r="E30" s="15">
        <v>1283</v>
      </c>
      <c r="F30" s="15">
        <v>1332</v>
      </c>
      <c r="G30" s="15">
        <v>1227</v>
      </c>
      <c r="H30" s="15">
        <v>1027</v>
      </c>
      <c r="I30" s="15">
        <f t="shared" si="0"/>
        <v>1266</v>
      </c>
      <c r="J30" s="15">
        <f t="shared" si="1"/>
        <v>1227</v>
      </c>
      <c r="K30" s="8" t="s">
        <v>50</v>
      </c>
      <c r="L30" s="15">
        <v>1375</v>
      </c>
      <c r="M30" s="15">
        <v>1375</v>
      </c>
      <c r="N30" s="15">
        <v>1451</v>
      </c>
      <c r="O30" s="15">
        <v>1515</v>
      </c>
      <c r="P30" s="15">
        <v>1535</v>
      </c>
      <c r="Q30" s="15">
        <v>1469</v>
      </c>
      <c r="R30" s="15">
        <v>1121</v>
      </c>
      <c r="S30" s="15">
        <f t="shared" si="2"/>
        <v>1450</v>
      </c>
      <c r="T30" s="15">
        <f t="shared" si="3"/>
        <v>1406</v>
      </c>
    </row>
    <row r="31" spans="1:20" ht="14.25" customHeight="1">
      <c r="A31" s="6" t="s">
        <v>51</v>
      </c>
      <c r="B31" s="13">
        <f t="shared" ref="B31:J31" si="4">SUM(B7:B30)</f>
        <v>30824</v>
      </c>
      <c r="C31" s="13">
        <f t="shared" si="4"/>
        <v>31654</v>
      </c>
      <c r="D31" s="13">
        <f t="shared" si="4"/>
        <v>33103</v>
      </c>
      <c r="E31" s="13">
        <f t="shared" si="4"/>
        <v>33872</v>
      </c>
      <c r="F31" s="13">
        <f t="shared" si="4"/>
        <v>34046</v>
      </c>
      <c r="G31" s="13">
        <f t="shared" si="4"/>
        <v>33445</v>
      </c>
      <c r="H31" s="13">
        <f t="shared" si="4"/>
        <v>28845</v>
      </c>
      <c r="I31" s="13">
        <f t="shared" si="4"/>
        <v>32699</v>
      </c>
      <c r="J31" s="13">
        <f t="shared" si="4"/>
        <v>32257</v>
      </c>
      <c r="K31" s="6" t="s">
        <v>51</v>
      </c>
      <c r="L31" s="13">
        <f t="shared" ref="L31:T31" si="5">SUM(L7:L30)</f>
        <v>33049</v>
      </c>
      <c r="M31" s="13">
        <f t="shared" si="5"/>
        <v>32139</v>
      </c>
      <c r="N31" s="13">
        <f t="shared" si="5"/>
        <v>35272</v>
      </c>
      <c r="O31" s="13">
        <f t="shared" si="5"/>
        <v>33654</v>
      </c>
      <c r="P31" s="13">
        <f t="shared" si="5"/>
        <v>33168</v>
      </c>
      <c r="Q31" s="13">
        <f t="shared" si="5"/>
        <v>33617</v>
      </c>
      <c r="R31" s="13">
        <f t="shared" si="5"/>
        <v>29751</v>
      </c>
      <c r="S31" s="13">
        <f t="shared" si="5"/>
        <v>33458</v>
      </c>
      <c r="T31" s="13">
        <f t="shared" si="5"/>
        <v>32951</v>
      </c>
    </row>
    <row r="32" spans="1:20" ht="14.25" customHeight="1">
      <c r="A32" s="8" t="s">
        <v>52</v>
      </c>
      <c r="B32" s="15">
        <f t="shared" ref="B32:J32" si="6">ROUND(AVERAGE(B7:B30),0)</f>
        <v>1284</v>
      </c>
      <c r="C32" s="15">
        <f t="shared" si="6"/>
        <v>1319</v>
      </c>
      <c r="D32" s="15">
        <f t="shared" si="6"/>
        <v>1379</v>
      </c>
      <c r="E32" s="15">
        <f t="shared" si="6"/>
        <v>1411</v>
      </c>
      <c r="F32" s="15">
        <f t="shared" si="6"/>
        <v>1419</v>
      </c>
      <c r="G32" s="15">
        <f t="shared" si="6"/>
        <v>1394</v>
      </c>
      <c r="H32" s="15">
        <f t="shared" si="6"/>
        <v>1202</v>
      </c>
      <c r="I32" s="15">
        <f t="shared" si="6"/>
        <v>1362</v>
      </c>
      <c r="J32" s="15">
        <f t="shared" si="6"/>
        <v>1344</v>
      </c>
      <c r="K32" s="8" t="s">
        <v>52</v>
      </c>
      <c r="L32" s="15">
        <f t="shared" ref="L32:T32" si="7">ROUND(AVERAGE(L7:L30),0)</f>
        <v>1377</v>
      </c>
      <c r="M32" s="15">
        <f t="shared" si="7"/>
        <v>1339</v>
      </c>
      <c r="N32" s="15">
        <f t="shared" si="7"/>
        <v>1470</v>
      </c>
      <c r="O32" s="15">
        <f t="shared" si="7"/>
        <v>1402</v>
      </c>
      <c r="P32" s="15">
        <f t="shared" si="7"/>
        <v>1382</v>
      </c>
      <c r="Q32" s="15">
        <f t="shared" si="7"/>
        <v>1401</v>
      </c>
      <c r="R32" s="15">
        <f t="shared" si="7"/>
        <v>1240</v>
      </c>
      <c r="S32" s="15">
        <f t="shared" si="7"/>
        <v>1394</v>
      </c>
      <c r="T32" s="15">
        <f t="shared" si="7"/>
        <v>1373</v>
      </c>
    </row>
    <row r="33" spans="1:20" ht="14.25" customHeight="1">
      <c r="A33" s="6" t="s">
        <v>53</v>
      </c>
      <c r="B33" s="6" t="str">
        <f>A25</f>
        <v>18~19시</v>
      </c>
      <c r="C33" s="6" t="str">
        <f>A14</f>
        <v>07~08시</v>
      </c>
      <c r="D33" s="6" t="str">
        <f>A20</f>
        <v>13~14시</v>
      </c>
      <c r="E33" s="6" t="str">
        <f>A14</f>
        <v>07~08시</v>
      </c>
      <c r="F33" s="6" t="str">
        <f>A14</f>
        <v>07~08시</v>
      </c>
      <c r="G33" s="6" t="str">
        <f>A16</f>
        <v>09~10시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K21</f>
        <v>14~15시</v>
      </c>
      <c r="O33" s="6" t="str">
        <f>K15</f>
        <v>08~09시</v>
      </c>
      <c r="P33" s="6" t="str">
        <f>K15</f>
        <v>08~09시</v>
      </c>
      <c r="Q33" s="6" t="str">
        <f>K15</f>
        <v>08~09시</v>
      </c>
      <c r="R33" s="6" t="str">
        <f>K28</f>
        <v>21~22시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1709</v>
      </c>
      <c r="C34" s="14">
        <f t="shared" si="8"/>
        <v>1868</v>
      </c>
      <c r="D34" s="14">
        <f t="shared" si="8"/>
        <v>2110</v>
      </c>
      <c r="E34" s="14">
        <f t="shared" si="8"/>
        <v>1902</v>
      </c>
      <c r="F34" s="14">
        <f t="shared" si="8"/>
        <v>1999</v>
      </c>
      <c r="G34" s="14">
        <f t="shared" si="8"/>
        <v>1918</v>
      </c>
      <c r="H34" s="14">
        <f t="shared" si="8"/>
        <v>1650</v>
      </c>
      <c r="I34" s="14">
        <f t="shared" si="8"/>
        <v>1857</v>
      </c>
      <c r="J34" s="14">
        <f t="shared" si="8"/>
        <v>1709</v>
      </c>
      <c r="K34" s="7" t="s">
        <v>54</v>
      </c>
      <c r="L34" s="14">
        <f t="shared" ref="L34:T34" si="9">MAX(L7:L30)</f>
        <v>2490</v>
      </c>
      <c r="M34" s="14">
        <f t="shared" si="9"/>
        <v>1937</v>
      </c>
      <c r="N34" s="14">
        <f t="shared" si="9"/>
        <v>2811</v>
      </c>
      <c r="O34" s="14">
        <f t="shared" si="9"/>
        <v>1845</v>
      </c>
      <c r="P34" s="14">
        <f t="shared" si="9"/>
        <v>1839</v>
      </c>
      <c r="Q34" s="14">
        <f t="shared" si="9"/>
        <v>1702</v>
      </c>
      <c r="R34" s="14">
        <f t="shared" si="9"/>
        <v>1648</v>
      </c>
      <c r="S34" s="14">
        <f t="shared" si="9"/>
        <v>1991</v>
      </c>
      <c r="T34" s="14">
        <f t="shared" si="9"/>
        <v>1826</v>
      </c>
    </row>
    <row r="35" spans="1:20" ht="14.25" customHeight="1">
      <c r="A35" s="8" t="s">
        <v>55</v>
      </c>
      <c r="B35" s="11">
        <f t="shared" ref="B35:J35" si="10">ROUND(B34/B31%,2)</f>
        <v>5.54</v>
      </c>
      <c r="C35" s="11">
        <f t="shared" si="10"/>
        <v>5.9</v>
      </c>
      <c r="D35" s="11">
        <f t="shared" si="10"/>
        <v>6.37</v>
      </c>
      <c r="E35" s="11">
        <f t="shared" si="10"/>
        <v>5.62</v>
      </c>
      <c r="F35" s="11">
        <f t="shared" si="10"/>
        <v>5.87</v>
      </c>
      <c r="G35" s="11">
        <f t="shared" si="10"/>
        <v>5.73</v>
      </c>
      <c r="H35" s="11">
        <f t="shared" si="10"/>
        <v>5.72</v>
      </c>
      <c r="I35" s="11">
        <f t="shared" si="10"/>
        <v>5.68</v>
      </c>
      <c r="J35" s="11">
        <f t="shared" si="10"/>
        <v>5.3</v>
      </c>
      <c r="K35" s="8" t="s">
        <v>55</v>
      </c>
      <c r="L35" s="11">
        <f t="shared" ref="L35:T35" si="11">ROUND(L34/L31%,2)</f>
        <v>7.53</v>
      </c>
      <c r="M35" s="11">
        <f t="shared" si="11"/>
        <v>6.03</v>
      </c>
      <c r="N35" s="11">
        <f t="shared" si="11"/>
        <v>7.97</v>
      </c>
      <c r="O35" s="11">
        <f t="shared" si="11"/>
        <v>5.48</v>
      </c>
      <c r="P35" s="11">
        <f t="shared" si="11"/>
        <v>5.54</v>
      </c>
      <c r="Q35" s="11">
        <f t="shared" si="11"/>
        <v>5.0599999999999996</v>
      </c>
      <c r="R35" s="11">
        <f t="shared" si="11"/>
        <v>5.54</v>
      </c>
      <c r="S35" s="11">
        <f t="shared" si="11"/>
        <v>5.95</v>
      </c>
      <c r="T35" s="11">
        <f t="shared" si="11"/>
        <v>5.54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65594</v>
      </c>
      <c r="D39" s="16">
        <v>31766</v>
      </c>
      <c r="E39" s="17">
        <v>33828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0.48399999999999999</v>
      </c>
      <c r="E40" s="19">
        <f>ROUND(E39/C39,3)</f>
        <v>0.51600000000000001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66157</v>
      </c>
      <c r="D41" s="16">
        <v>32699</v>
      </c>
      <c r="E41" s="17">
        <v>33458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0.49399999999999999</v>
      </c>
      <c r="E42" s="19">
        <f>ROUND(E41/C41,3)</f>
        <v>0.50600000000000001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563</v>
      </c>
      <c r="D43" s="16">
        <f>D41-D39</f>
        <v>933</v>
      </c>
      <c r="E43" s="17">
        <f>E41-E39</f>
        <v>-370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8.5831021129981408E-3</v>
      </c>
      <c r="D44" s="18">
        <f>(D41-D39)/D39</f>
        <v>2.937102562488195E-2</v>
      </c>
      <c r="E44" s="19">
        <f>(E41-E39)/E39</f>
        <v>-1.0937684758188482E-2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&amp;C- 183 -</oddFooter>
    <firstFooter>&amp;C- 182 -</firstFooter>
  </headerFooter>
  <drawing r:id="rId2"/>
</worksheet>
</file>

<file path=xl/worksheets/sheet55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199</v>
      </c>
      <c r="B1" s="2"/>
      <c r="C1" s="2"/>
      <c r="D1" s="2"/>
      <c r="E1" s="2"/>
      <c r="F1" s="2" t="s">
        <v>200</v>
      </c>
      <c r="G1" s="2"/>
      <c r="H1" s="2"/>
      <c r="I1" s="2"/>
      <c r="J1" s="2"/>
      <c r="K1" s="2" t="s">
        <v>202</v>
      </c>
      <c r="L1" s="2"/>
      <c r="M1" s="2"/>
      <c r="N1" s="2"/>
      <c r="O1" s="2"/>
      <c r="P1" s="2" t="s">
        <v>203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201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204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513</v>
      </c>
      <c r="C5" s="9" t="s">
        <v>514</v>
      </c>
      <c r="D5" s="9" t="s">
        <v>515</v>
      </c>
      <c r="E5" s="9" t="s">
        <v>516</v>
      </c>
      <c r="F5" s="9" t="s">
        <v>517</v>
      </c>
      <c r="G5" s="9" t="s">
        <v>518</v>
      </c>
      <c r="H5" s="9" t="s">
        <v>519</v>
      </c>
      <c r="I5" s="9" t="s">
        <v>24</v>
      </c>
      <c r="J5" s="9" t="s">
        <v>26</v>
      </c>
      <c r="K5" s="4" t="s">
        <v>9</v>
      </c>
      <c r="L5" s="9" t="s">
        <v>513</v>
      </c>
      <c r="M5" s="9" t="s">
        <v>514</v>
      </c>
      <c r="N5" s="9" t="s">
        <v>515</v>
      </c>
      <c r="O5" s="9" t="s">
        <v>516</v>
      </c>
      <c r="P5" s="9" t="s">
        <v>517</v>
      </c>
      <c r="Q5" s="9" t="s">
        <v>518</v>
      </c>
      <c r="R5" s="9" t="s">
        <v>519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930</v>
      </c>
      <c r="C7" s="13">
        <v>1325</v>
      </c>
      <c r="D7" s="13">
        <v>1504</v>
      </c>
      <c r="E7" s="13">
        <v>1491</v>
      </c>
      <c r="F7" s="13">
        <v>1559</v>
      </c>
      <c r="G7" s="13">
        <v>1632</v>
      </c>
      <c r="H7" s="13">
        <v>1572</v>
      </c>
      <c r="I7" s="13">
        <f t="shared" ref="I7:I30" si="0">ROUND(AVERAGE(B7:F7),0)</f>
        <v>1362</v>
      </c>
      <c r="J7" s="13">
        <f t="shared" ref="J7:J30" si="1">ROUND(AVERAGE(B7:H7),0)</f>
        <v>1430</v>
      </c>
      <c r="K7" s="6" t="s">
        <v>27</v>
      </c>
      <c r="L7" s="13">
        <v>1188</v>
      </c>
      <c r="M7" s="13">
        <v>1735</v>
      </c>
      <c r="N7" s="13">
        <v>1787</v>
      </c>
      <c r="O7" s="13">
        <v>1871</v>
      </c>
      <c r="P7" s="13">
        <v>1818</v>
      </c>
      <c r="Q7" s="13">
        <v>2044</v>
      </c>
      <c r="R7" s="13">
        <v>1991</v>
      </c>
      <c r="S7" s="13">
        <f t="shared" ref="S7:S30" si="2">ROUND(AVERAGE(L7:P7),0)</f>
        <v>1680</v>
      </c>
      <c r="T7" s="13">
        <f t="shared" ref="T7:T30" si="3">ROUND(AVERAGE(L7:R7),0)</f>
        <v>1776</v>
      </c>
    </row>
    <row r="8" spans="1:20" ht="14.25" customHeight="1">
      <c r="A8" s="7" t="s">
        <v>28</v>
      </c>
      <c r="B8" s="14">
        <v>590</v>
      </c>
      <c r="C8" s="14">
        <v>954</v>
      </c>
      <c r="D8" s="14">
        <v>1100</v>
      </c>
      <c r="E8" s="14">
        <v>1137</v>
      </c>
      <c r="F8" s="14">
        <v>1219</v>
      </c>
      <c r="G8" s="14">
        <v>1460</v>
      </c>
      <c r="H8" s="14">
        <v>1193</v>
      </c>
      <c r="I8" s="14">
        <f t="shared" si="0"/>
        <v>1000</v>
      </c>
      <c r="J8" s="14">
        <f t="shared" si="1"/>
        <v>1093</v>
      </c>
      <c r="K8" s="7" t="s">
        <v>28</v>
      </c>
      <c r="L8" s="14">
        <v>792</v>
      </c>
      <c r="M8" s="14">
        <v>1316</v>
      </c>
      <c r="N8" s="14">
        <v>1465</v>
      </c>
      <c r="O8" s="14">
        <v>1431</v>
      </c>
      <c r="P8" s="14">
        <v>1564</v>
      </c>
      <c r="Q8" s="14">
        <v>1736</v>
      </c>
      <c r="R8" s="14">
        <v>1515</v>
      </c>
      <c r="S8" s="14">
        <f t="shared" si="2"/>
        <v>1314</v>
      </c>
      <c r="T8" s="14">
        <f t="shared" si="3"/>
        <v>1403</v>
      </c>
    </row>
    <row r="9" spans="1:20" ht="14.25" customHeight="1">
      <c r="A9" s="7" t="s">
        <v>29</v>
      </c>
      <c r="B9" s="14">
        <v>451</v>
      </c>
      <c r="C9" s="14">
        <v>697</v>
      </c>
      <c r="D9" s="14">
        <v>802</v>
      </c>
      <c r="E9" s="14">
        <v>803</v>
      </c>
      <c r="F9" s="14">
        <v>871</v>
      </c>
      <c r="G9" s="14">
        <v>1225</v>
      </c>
      <c r="H9" s="14">
        <v>869</v>
      </c>
      <c r="I9" s="14">
        <f t="shared" si="0"/>
        <v>725</v>
      </c>
      <c r="J9" s="14">
        <f t="shared" si="1"/>
        <v>817</v>
      </c>
      <c r="K9" s="7" t="s">
        <v>29</v>
      </c>
      <c r="L9" s="14">
        <v>522</v>
      </c>
      <c r="M9" s="14">
        <v>925</v>
      </c>
      <c r="N9" s="14">
        <v>1066</v>
      </c>
      <c r="O9" s="14">
        <v>1048</v>
      </c>
      <c r="P9" s="14">
        <v>1105</v>
      </c>
      <c r="Q9" s="14">
        <v>1501</v>
      </c>
      <c r="R9" s="14">
        <v>1135</v>
      </c>
      <c r="S9" s="14">
        <f t="shared" si="2"/>
        <v>933</v>
      </c>
      <c r="T9" s="14">
        <f t="shared" si="3"/>
        <v>1043</v>
      </c>
    </row>
    <row r="10" spans="1:20" ht="14.25" customHeight="1">
      <c r="A10" s="7" t="s">
        <v>30</v>
      </c>
      <c r="B10" s="14">
        <v>424</v>
      </c>
      <c r="C10" s="14">
        <v>536</v>
      </c>
      <c r="D10" s="14">
        <v>585</v>
      </c>
      <c r="E10" s="14">
        <v>600</v>
      </c>
      <c r="F10" s="14">
        <v>656</v>
      </c>
      <c r="G10" s="14">
        <v>871</v>
      </c>
      <c r="H10" s="14">
        <v>663</v>
      </c>
      <c r="I10" s="14">
        <f t="shared" si="0"/>
        <v>560</v>
      </c>
      <c r="J10" s="14">
        <f t="shared" si="1"/>
        <v>619</v>
      </c>
      <c r="K10" s="7" t="s">
        <v>30</v>
      </c>
      <c r="L10" s="14">
        <v>412</v>
      </c>
      <c r="M10" s="14">
        <v>673</v>
      </c>
      <c r="N10" s="14">
        <v>776</v>
      </c>
      <c r="O10" s="14">
        <v>747</v>
      </c>
      <c r="P10" s="14">
        <v>814</v>
      </c>
      <c r="Q10" s="14">
        <v>1129</v>
      </c>
      <c r="R10" s="14">
        <v>842</v>
      </c>
      <c r="S10" s="14">
        <f t="shared" si="2"/>
        <v>684</v>
      </c>
      <c r="T10" s="14">
        <f t="shared" si="3"/>
        <v>770</v>
      </c>
    </row>
    <row r="11" spans="1:20" ht="14.25" customHeight="1">
      <c r="A11" s="7" t="s">
        <v>31</v>
      </c>
      <c r="B11" s="14">
        <v>635</v>
      </c>
      <c r="C11" s="14">
        <v>667</v>
      </c>
      <c r="D11" s="14">
        <v>700</v>
      </c>
      <c r="E11" s="14">
        <v>706</v>
      </c>
      <c r="F11" s="14">
        <v>709</v>
      </c>
      <c r="G11" s="14">
        <v>817</v>
      </c>
      <c r="H11" s="14">
        <v>626</v>
      </c>
      <c r="I11" s="14">
        <f t="shared" si="0"/>
        <v>683</v>
      </c>
      <c r="J11" s="14">
        <f t="shared" si="1"/>
        <v>694</v>
      </c>
      <c r="K11" s="7" t="s">
        <v>31</v>
      </c>
      <c r="L11" s="14">
        <v>420</v>
      </c>
      <c r="M11" s="14">
        <v>592</v>
      </c>
      <c r="N11" s="14">
        <v>660</v>
      </c>
      <c r="O11" s="14">
        <v>666</v>
      </c>
      <c r="P11" s="14">
        <v>687</v>
      </c>
      <c r="Q11" s="14">
        <v>855</v>
      </c>
      <c r="R11" s="14">
        <v>644</v>
      </c>
      <c r="S11" s="14">
        <f t="shared" si="2"/>
        <v>605</v>
      </c>
      <c r="T11" s="14">
        <f t="shared" si="3"/>
        <v>646</v>
      </c>
    </row>
    <row r="12" spans="1:20" ht="14.25" customHeight="1">
      <c r="A12" s="8" t="s">
        <v>32</v>
      </c>
      <c r="B12" s="15">
        <v>1152</v>
      </c>
      <c r="C12" s="15">
        <v>1074</v>
      </c>
      <c r="D12" s="15">
        <v>1072</v>
      </c>
      <c r="E12" s="15">
        <v>1060</v>
      </c>
      <c r="F12" s="15">
        <v>980</v>
      </c>
      <c r="G12" s="15">
        <v>1074</v>
      </c>
      <c r="H12" s="15">
        <v>779</v>
      </c>
      <c r="I12" s="15">
        <f t="shared" si="0"/>
        <v>1068</v>
      </c>
      <c r="J12" s="15">
        <f t="shared" si="1"/>
        <v>1027</v>
      </c>
      <c r="K12" s="8" t="s">
        <v>32</v>
      </c>
      <c r="L12" s="15">
        <v>707</v>
      </c>
      <c r="M12" s="15">
        <v>759</v>
      </c>
      <c r="N12" s="15">
        <v>791</v>
      </c>
      <c r="O12" s="15">
        <v>752</v>
      </c>
      <c r="P12" s="15">
        <v>803</v>
      </c>
      <c r="Q12" s="15">
        <v>870</v>
      </c>
      <c r="R12" s="15">
        <v>690</v>
      </c>
      <c r="S12" s="15">
        <f t="shared" si="2"/>
        <v>762</v>
      </c>
      <c r="T12" s="15">
        <f t="shared" si="3"/>
        <v>767</v>
      </c>
    </row>
    <row r="13" spans="1:20" ht="14.25" customHeight="1">
      <c r="A13" s="6" t="s">
        <v>33</v>
      </c>
      <c r="B13" s="13">
        <v>2681</v>
      </c>
      <c r="C13" s="13">
        <v>2246</v>
      </c>
      <c r="D13" s="13">
        <v>2199</v>
      </c>
      <c r="E13" s="13">
        <v>2213</v>
      </c>
      <c r="F13" s="13">
        <v>2272</v>
      </c>
      <c r="G13" s="13">
        <v>1613</v>
      </c>
      <c r="H13" s="13">
        <v>1117</v>
      </c>
      <c r="I13" s="13">
        <f t="shared" si="0"/>
        <v>2322</v>
      </c>
      <c r="J13" s="13">
        <f t="shared" si="1"/>
        <v>2049</v>
      </c>
      <c r="K13" s="6" t="s">
        <v>33</v>
      </c>
      <c r="L13" s="13">
        <v>1315</v>
      </c>
      <c r="M13" s="13">
        <v>1348</v>
      </c>
      <c r="N13" s="13">
        <v>1321</v>
      </c>
      <c r="O13" s="13">
        <v>1377</v>
      </c>
      <c r="P13" s="13">
        <v>1400</v>
      </c>
      <c r="Q13" s="13">
        <v>1317</v>
      </c>
      <c r="R13" s="13">
        <v>952</v>
      </c>
      <c r="S13" s="13">
        <f t="shared" si="2"/>
        <v>1352</v>
      </c>
      <c r="T13" s="13">
        <f t="shared" si="3"/>
        <v>1290</v>
      </c>
    </row>
    <row r="14" spans="1:20" ht="14.25" customHeight="1">
      <c r="A14" s="7" t="s">
        <v>34</v>
      </c>
      <c r="B14" s="14">
        <v>2564</v>
      </c>
      <c r="C14" s="14">
        <v>2644</v>
      </c>
      <c r="D14" s="14">
        <v>2703</v>
      </c>
      <c r="E14" s="14">
        <v>2761</v>
      </c>
      <c r="F14" s="14">
        <v>2494</v>
      </c>
      <c r="G14" s="14">
        <v>2007</v>
      </c>
      <c r="H14" s="14">
        <v>1305</v>
      </c>
      <c r="I14" s="14">
        <f t="shared" si="0"/>
        <v>2633</v>
      </c>
      <c r="J14" s="14">
        <f t="shared" si="1"/>
        <v>2354</v>
      </c>
      <c r="K14" s="7" t="s">
        <v>34</v>
      </c>
      <c r="L14" s="14">
        <v>1471</v>
      </c>
      <c r="M14" s="14">
        <v>1535</v>
      </c>
      <c r="N14" s="14">
        <v>1521</v>
      </c>
      <c r="O14" s="14">
        <v>1571</v>
      </c>
      <c r="P14" s="14">
        <v>1449</v>
      </c>
      <c r="Q14" s="14">
        <v>1415</v>
      </c>
      <c r="R14" s="14">
        <v>1037</v>
      </c>
      <c r="S14" s="14">
        <f t="shared" si="2"/>
        <v>1509</v>
      </c>
      <c r="T14" s="14">
        <f t="shared" si="3"/>
        <v>1428</v>
      </c>
    </row>
    <row r="15" spans="1:20" ht="14.25" customHeight="1">
      <c r="A15" s="7" t="s">
        <v>35</v>
      </c>
      <c r="B15" s="14">
        <v>1956</v>
      </c>
      <c r="C15" s="14">
        <v>2325</v>
      </c>
      <c r="D15" s="14">
        <v>2383</v>
      </c>
      <c r="E15" s="14">
        <v>2361</v>
      </c>
      <c r="F15" s="14">
        <v>1476</v>
      </c>
      <c r="G15" s="14">
        <v>2731</v>
      </c>
      <c r="H15" s="14">
        <v>1962</v>
      </c>
      <c r="I15" s="14">
        <f t="shared" si="0"/>
        <v>2100</v>
      </c>
      <c r="J15" s="14">
        <f t="shared" si="1"/>
        <v>2171</v>
      </c>
      <c r="K15" s="7" t="s">
        <v>35</v>
      </c>
      <c r="L15" s="14">
        <v>1827</v>
      </c>
      <c r="M15" s="14">
        <v>1883</v>
      </c>
      <c r="N15" s="14">
        <v>1849</v>
      </c>
      <c r="O15" s="14">
        <v>1956</v>
      </c>
      <c r="P15" s="14">
        <v>1517</v>
      </c>
      <c r="Q15" s="14">
        <v>1811</v>
      </c>
      <c r="R15" s="14">
        <v>1462</v>
      </c>
      <c r="S15" s="14">
        <f t="shared" si="2"/>
        <v>1806</v>
      </c>
      <c r="T15" s="14">
        <f t="shared" si="3"/>
        <v>1758</v>
      </c>
    </row>
    <row r="16" spans="1:20" ht="14.25" customHeight="1">
      <c r="A16" s="7" t="s">
        <v>36</v>
      </c>
      <c r="B16" s="14">
        <v>2583</v>
      </c>
      <c r="C16" s="14">
        <v>2462</v>
      </c>
      <c r="D16" s="14">
        <v>2386</v>
      </c>
      <c r="E16" s="14">
        <v>2408</v>
      </c>
      <c r="F16" s="14">
        <v>1428</v>
      </c>
      <c r="G16" s="14">
        <v>2715</v>
      </c>
      <c r="H16" s="14">
        <v>2305</v>
      </c>
      <c r="I16" s="14">
        <f t="shared" si="0"/>
        <v>2253</v>
      </c>
      <c r="J16" s="14">
        <f t="shared" si="1"/>
        <v>2327</v>
      </c>
      <c r="K16" s="7" t="s">
        <v>36</v>
      </c>
      <c r="L16" s="14">
        <v>1824</v>
      </c>
      <c r="M16" s="14">
        <v>1966</v>
      </c>
      <c r="N16" s="14">
        <v>1856</v>
      </c>
      <c r="O16" s="14">
        <v>1896</v>
      </c>
      <c r="P16" s="14">
        <v>1216</v>
      </c>
      <c r="Q16" s="14">
        <v>2146</v>
      </c>
      <c r="R16" s="14">
        <v>1842</v>
      </c>
      <c r="S16" s="14">
        <f t="shared" si="2"/>
        <v>1752</v>
      </c>
      <c r="T16" s="14">
        <f t="shared" si="3"/>
        <v>1821</v>
      </c>
    </row>
    <row r="17" spans="1:20" ht="14.25" customHeight="1">
      <c r="A17" s="7" t="s">
        <v>37</v>
      </c>
      <c r="B17" s="14">
        <v>2394</v>
      </c>
      <c r="C17" s="14">
        <v>2502</v>
      </c>
      <c r="D17" s="14">
        <v>2532</v>
      </c>
      <c r="E17" s="14">
        <v>2483</v>
      </c>
      <c r="F17" s="14">
        <v>2044</v>
      </c>
      <c r="G17" s="14">
        <v>2778</v>
      </c>
      <c r="H17" s="14">
        <v>2653</v>
      </c>
      <c r="I17" s="14">
        <f t="shared" si="0"/>
        <v>2391</v>
      </c>
      <c r="J17" s="14">
        <f t="shared" si="1"/>
        <v>2484</v>
      </c>
      <c r="K17" s="7" t="s">
        <v>37</v>
      </c>
      <c r="L17" s="14">
        <v>2043</v>
      </c>
      <c r="M17" s="14">
        <v>2170</v>
      </c>
      <c r="N17" s="14">
        <v>2126</v>
      </c>
      <c r="O17" s="14">
        <v>2206</v>
      </c>
      <c r="P17" s="14">
        <v>1549</v>
      </c>
      <c r="Q17" s="14">
        <v>2332</v>
      </c>
      <c r="R17" s="14">
        <v>2287</v>
      </c>
      <c r="S17" s="14">
        <f t="shared" si="2"/>
        <v>2019</v>
      </c>
      <c r="T17" s="14">
        <f t="shared" si="3"/>
        <v>2102</v>
      </c>
    </row>
    <row r="18" spans="1:20" ht="14.25" customHeight="1">
      <c r="A18" s="8" t="s">
        <v>38</v>
      </c>
      <c r="B18" s="15">
        <v>2361</v>
      </c>
      <c r="C18" s="15">
        <v>2384</v>
      </c>
      <c r="D18" s="15">
        <v>2383</v>
      </c>
      <c r="E18" s="15">
        <v>2396</v>
      </c>
      <c r="F18" s="15">
        <v>1934</v>
      </c>
      <c r="G18" s="15">
        <v>2717</v>
      </c>
      <c r="H18" s="15">
        <v>2385</v>
      </c>
      <c r="I18" s="15">
        <f t="shared" si="0"/>
        <v>2292</v>
      </c>
      <c r="J18" s="15">
        <f t="shared" si="1"/>
        <v>2366</v>
      </c>
      <c r="K18" s="8" t="s">
        <v>38</v>
      </c>
      <c r="L18" s="15">
        <v>2311</v>
      </c>
      <c r="M18" s="15">
        <v>2407</v>
      </c>
      <c r="N18" s="15">
        <v>2220</v>
      </c>
      <c r="O18" s="15">
        <v>2372</v>
      </c>
      <c r="P18" s="15">
        <v>1900</v>
      </c>
      <c r="Q18" s="15">
        <v>2432</v>
      </c>
      <c r="R18" s="15">
        <v>2165</v>
      </c>
      <c r="S18" s="15">
        <f t="shared" si="2"/>
        <v>2242</v>
      </c>
      <c r="T18" s="15">
        <f t="shared" si="3"/>
        <v>2258</v>
      </c>
    </row>
    <row r="19" spans="1:20" ht="14.25" customHeight="1">
      <c r="A19" s="6" t="s">
        <v>39</v>
      </c>
      <c r="B19" s="13">
        <v>2205</v>
      </c>
      <c r="C19" s="13">
        <v>2248</v>
      </c>
      <c r="D19" s="13">
        <v>2276</v>
      </c>
      <c r="E19" s="13">
        <v>2251</v>
      </c>
      <c r="F19" s="13">
        <v>1980</v>
      </c>
      <c r="G19" s="13">
        <v>2596</v>
      </c>
      <c r="H19" s="13">
        <v>2415</v>
      </c>
      <c r="I19" s="13">
        <f t="shared" si="0"/>
        <v>2192</v>
      </c>
      <c r="J19" s="13">
        <f t="shared" si="1"/>
        <v>2282</v>
      </c>
      <c r="K19" s="6" t="s">
        <v>39</v>
      </c>
      <c r="L19" s="13">
        <v>2317</v>
      </c>
      <c r="M19" s="13">
        <v>2288</v>
      </c>
      <c r="N19" s="13">
        <v>2302</v>
      </c>
      <c r="O19" s="13">
        <v>2257</v>
      </c>
      <c r="P19" s="13">
        <v>1896</v>
      </c>
      <c r="Q19" s="13">
        <v>2543</v>
      </c>
      <c r="R19" s="13">
        <v>2272</v>
      </c>
      <c r="S19" s="13">
        <f t="shared" si="2"/>
        <v>2212</v>
      </c>
      <c r="T19" s="13">
        <f t="shared" si="3"/>
        <v>2268</v>
      </c>
    </row>
    <row r="20" spans="1:20" ht="14.25" customHeight="1">
      <c r="A20" s="7" t="s">
        <v>40</v>
      </c>
      <c r="B20" s="14">
        <v>2421</v>
      </c>
      <c r="C20" s="14">
        <v>2539</v>
      </c>
      <c r="D20" s="14">
        <v>2380</v>
      </c>
      <c r="E20" s="14">
        <v>2481</v>
      </c>
      <c r="F20" s="14">
        <v>2244</v>
      </c>
      <c r="G20" s="14">
        <v>2544</v>
      </c>
      <c r="H20" s="14">
        <v>2553</v>
      </c>
      <c r="I20" s="14">
        <f t="shared" si="0"/>
        <v>2413</v>
      </c>
      <c r="J20" s="14">
        <f t="shared" si="1"/>
        <v>2452</v>
      </c>
      <c r="K20" s="7" t="s">
        <v>40</v>
      </c>
      <c r="L20" s="14">
        <v>2219</v>
      </c>
      <c r="M20" s="14">
        <v>2240</v>
      </c>
      <c r="N20" s="14">
        <v>2329</v>
      </c>
      <c r="O20" s="14">
        <v>2376</v>
      </c>
      <c r="P20" s="14">
        <v>2014</v>
      </c>
      <c r="Q20" s="14">
        <v>2469</v>
      </c>
      <c r="R20" s="14">
        <v>2609</v>
      </c>
      <c r="S20" s="14">
        <f t="shared" si="2"/>
        <v>2236</v>
      </c>
      <c r="T20" s="14">
        <f t="shared" si="3"/>
        <v>2322</v>
      </c>
    </row>
    <row r="21" spans="1:20" ht="14.25" customHeight="1">
      <c r="A21" s="7" t="s">
        <v>41</v>
      </c>
      <c r="B21" s="14">
        <v>2626</v>
      </c>
      <c r="C21" s="14">
        <v>2430</v>
      </c>
      <c r="D21" s="14">
        <v>2488</v>
      </c>
      <c r="E21" s="14">
        <v>2517</v>
      </c>
      <c r="F21" s="14">
        <v>2296</v>
      </c>
      <c r="G21" s="14">
        <v>2550</v>
      </c>
      <c r="H21" s="14">
        <v>2550</v>
      </c>
      <c r="I21" s="14">
        <f t="shared" si="0"/>
        <v>2471</v>
      </c>
      <c r="J21" s="14">
        <f t="shared" si="1"/>
        <v>2494</v>
      </c>
      <c r="K21" s="7" t="s">
        <v>41</v>
      </c>
      <c r="L21" s="14">
        <v>2511</v>
      </c>
      <c r="M21" s="14">
        <v>2353</v>
      </c>
      <c r="N21" s="14">
        <v>2318</v>
      </c>
      <c r="O21" s="14">
        <v>2380</v>
      </c>
      <c r="P21" s="14">
        <v>2222</v>
      </c>
      <c r="Q21" s="14">
        <v>2658</v>
      </c>
      <c r="R21" s="14">
        <v>2355</v>
      </c>
      <c r="S21" s="14">
        <f t="shared" si="2"/>
        <v>2357</v>
      </c>
      <c r="T21" s="14">
        <f t="shared" si="3"/>
        <v>2400</v>
      </c>
    </row>
    <row r="22" spans="1:20" ht="14.25" customHeight="1">
      <c r="A22" s="7" t="s">
        <v>42</v>
      </c>
      <c r="B22" s="14">
        <v>2407</v>
      </c>
      <c r="C22" s="14">
        <v>2404</v>
      </c>
      <c r="D22" s="14">
        <v>2345</v>
      </c>
      <c r="E22" s="14">
        <v>2522</v>
      </c>
      <c r="F22" s="14">
        <v>2199</v>
      </c>
      <c r="G22" s="14">
        <v>2533</v>
      </c>
      <c r="H22" s="14">
        <v>2494</v>
      </c>
      <c r="I22" s="14">
        <f t="shared" si="0"/>
        <v>2375</v>
      </c>
      <c r="J22" s="14">
        <f t="shared" si="1"/>
        <v>2415</v>
      </c>
      <c r="K22" s="7" t="s">
        <v>42</v>
      </c>
      <c r="L22" s="14">
        <v>2407</v>
      </c>
      <c r="M22" s="14">
        <v>2451</v>
      </c>
      <c r="N22" s="14">
        <v>2401</v>
      </c>
      <c r="O22" s="14">
        <v>2455</v>
      </c>
      <c r="P22" s="14">
        <v>2376</v>
      </c>
      <c r="Q22" s="14">
        <v>2693</v>
      </c>
      <c r="R22" s="14">
        <v>2648</v>
      </c>
      <c r="S22" s="14">
        <f t="shared" si="2"/>
        <v>2418</v>
      </c>
      <c r="T22" s="14">
        <f t="shared" si="3"/>
        <v>2490</v>
      </c>
    </row>
    <row r="23" spans="1:20" ht="14.25" customHeight="1">
      <c r="A23" s="7" t="s">
        <v>43</v>
      </c>
      <c r="B23" s="14">
        <v>2502</v>
      </c>
      <c r="C23" s="14">
        <v>2356</v>
      </c>
      <c r="D23" s="14">
        <v>2578</v>
      </c>
      <c r="E23" s="14">
        <v>2423</v>
      </c>
      <c r="F23" s="14">
        <v>2287</v>
      </c>
      <c r="G23" s="14">
        <v>2585</v>
      </c>
      <c r="H23" s="14">
        <v>2563</v>
      </c>
      <c r="I23" s="14">
        <f t="shared" si="0"/>
        <v>2429</v>
      </c>
      <c r="J23" s="14">
        <f t="shared" si="1"/>
        <v>2471</v>
      </c>
      <c r="K23" s="7" t="s">
        <v>43</v>
      </c>
      <c r="L23" s="14">
        <v>2530</v>
      </c>
      <c r="M23" s="14">
        <v>2470</v>
      </c>
      <c r="N23" s="14">
        <v>2536</v>
      </c>
      <c r="O23" s="14">
        <v>2372</v>
      </c>
      <c r="P23" s="14">
        <v>2312</v>
      </c>
      <c r="Q23" s="14">
        <v>2509</v>
      </c>
      <c r="R23" s="14">
        <v>2499</v>
      </c>
      <c r="S23" s="14">
        <f t="shared" si="2"/>
        <v>2444</v>
      </c>
      <c r="T23" s="14">
        <f t="shared" si="3"/>
        <v>2461</v>
      </c>
    </row>
    <row r="24" spans="1:20" ht="14.25" customHeight="1">
      <c r="A24" s="8" t="s">
        <v>44</v>
      </c>
      <c r="B24" s="15">
        <v>2372</v>
      </c>
      <c r="C24" s="15">
        <v>2481</v>
      </c>
      <c r="D24" s="15">
        <v>2362</v>
      </c>
      <c r="E24" s="15">
        <v>2406</v>
      </c>
      <c r="F24" s="15">
        <v>2278</v>
      </c>
      <c r="G24" s="15">
        <v>2308</v>
      </c>
      <c r="H24" s="15">
        <v>2512</v>
      </c>
      <c r="I24" s="15">
        <f t="shared" si="0"/>
        <v>2380</v>
      </c>
      <c r="J24" s="15">
        <f t="shared" si="1"/>
        <v>2388</v>
      </c>
      <c r="K24" s="8" t="s">
        <v>44</v>
      </c>
      <c r="L24" s="15">
        <v>2638</v>
      </c>
      <c r="M24" s="15">
        <v>2530</v>
      </c>
      <c r="N24" s="15">
        <v>2505</v>
      </c>
      <c r="O24" s="15">
        <v>2601</v>
      </c>
      <c r="P24" s="15">
        <v>2458</v>
      </c>
      <c r="Q24" s="15">
        <v>2450</v>
      </c>
      <c r="R24" s="15">
        <v>2570</v>
      </c>
      <c r="S24" s="15">
        <f t="shared" si="2"/>
        <v>2546</v>
      </c>
      <c r="T24" s="15">
        <f t="shared" si="3"/>
        <v>2536</v>
      </c>
    </row>
    <row r="25" spans="1:20" ht="14.25" customHeight="1">
      <c r="A25" s="6" t="s">
        <v>45</v>
      </c>
      <c r="B25" s="13">
        <v>2294</v>
      </c>
      <c r="C25" s="13">
        <v>2385</v>
      </c>
      <c r="D25" s="13">
        <v>2394</v>
      </c>
      <c r="E25" s="13">
        <v>2279</v>
      </c>
      <c r="F25" s="13">
        <v>2258</v>
      </c>
      <c r="G25" s="13">
        <v>2434</v>
      </c>
      <c r="H25" s="13">
        <v>2168</v>
      </c>
      <c r="I25" s="13">
        <f t="shared" si="0"/>
        <v>2322</v>
      </c>
      <c r="J25" s="13">
        <f t="shared" si="1"/>
        <v>2316</v>
      </c>
      <c r="K25" s="6" t="s">
        <v>45</v>
      </c>
      <c r="L25" s="13">
        <v>2696</v>
      </c>
      <c r="M25" s="13">
        <v>2722</v>
      </c>
      <c r="N25" s="13">
        <v>2660</v>
      </c>
      <c r="O25" s="13">
        <v>2651</v>
      </c>
      <c r="P25" s="13">
        <v>2659</v>
      </c>
      <c r="Q25" s="13">
        <v>2553</v>
      </c>
      <c r="R25" s="13">
        <v>2570</v>
      </c>
      <c r="S25" s="13">
        <f t="shared" si="2"/>
        <v>2678</v>
      </c>
      <c r="T25" s="13">
        <f t="shared" si="3"/>
        <v>2644</v>
      </c>
    </row>
    <row r="26" spans="1:20" ht="14.25" customHeight="1">
      <c r="A26" s="7" t="s">
        <v>46</v>
      </c>
      <c r="B26" s="14">
        <v>1999</v>
      </c>
      <c r="C26" s="14">
        <v>2060</v>
      </c>
      <c r="D26" s="14">
        <v>2095</v>
      </c>
      <c r="E26" s="14">
        <v>2016</v>
      </c>
      <c r="F26" s="14">
        <v>2021</v>
      </c>
      <c r="G26" s="14">
        <v>2195</v>
      </c>
      <c r="H26" s="14">
        <v>2040</v>
      </c>
      <c r="I26" s="14">
        <f t="shared" si="0"/>
        <v>2038</v>
      </c>
      <c r="J26" s="14">
        <f t="shared" si="1"/>
        <v>2061</v>
      </c>
      <c r="K26" s="7" t="s">
        <v>46</v>
      </c>
      <c r="L26" s="14">
        <v>2849</v>
      </c>
      <c r="M26" s="14">
        <v>2916</v>
      </c>
      <c r="N26" s="14">
        <v>2787</v>
      </c>
      <c r="O26" s="14">
        <v>2838</v>
      </c>
      <c r="P26" s="14">
        <v>2672</v>
      </c>
      <c r="Q26" s="14">
        <v>2670</v>
      </c>
      <c r="R26" s="14">
        <v>2240</v>
      </c>
      <c r="S26" s="14">
        <f t="shared" si="2"/>
        <v>2812</v>
      </c>
      <c r="T26" s="14">
        <f t="shared" si="3"/>
        <v>2710</v>
      </c>
    </row>
    <row r="27" spans="1:20" ht="14.25" customHeight="1">
      <c r="A27" s="7" t="s">
        <v>47</v>
      </c>
      <c r="B27" s="14">
        <v>1841</v>
      </c>
      <c r="C27" s="14">
        <v>1884</v>
      </c>
      <c r="D27" s="14">
        <v>1997</v>
      </c>
      <c r="E27" s="14">
        <v>2019</v>
      </c>
      <c r="F27" s="14">
        <v>2005</v>
      </c>
      <c r="G27" s="14">
        <v>2135</v>
      </c>
      <c r="H27" s="14">
        <v>2127</v>
      </c>
      <c r="I27" s="14">
        <f t="shared" si="0"/>
        <v>1949</v>
      </c>
      <c r="J27" s="14">
        <f t="shared" si="1"/>
        <v>2001</v>
      </c>
      <c r="K27" s="7" t="s">
        <v>47</v>
      </c>
      <c r="L27" s="14">
        <v>2700</v>
      </c>
      <c r="M27" s="14">
        <v>2696</v>
      </c>
      <c r="N27" s="14">
        <v>2897</v>
      </c>
      <c r="O27" s="14">
        <v>2715</v>
      </c>
      <c r="P27" s="14">
        <v>2571</v>
      </c>
      <c r="Q27" s="14">
        <v>2669</v>
      </c>
      <c r="R27" s="14">
        <v>2216</v>
      </c>
      <c r="S27" s="14">
        <f t="shared" si="2"/>
        <v>2716</v>
      </c>
      <c r="T27" s="14">
        <f t="shared" si="3"/>
        <v>2638</v>
      </c>
    </row>
    <row r="28" spans="1:20" ht="14.25" customHeight="1">
      <c r="A28" s="7" t="s">
        <v>48</v>
      </c>
      <c r="B28" s="14">
        <v>2069</v>
      </c>
      <c r="C28" s="14">
        <v>2000</v>
      </c>
      <c r="D28" s="14">
        <v>2170</v>
      </c>
      <c r="E28" s="14">
        <v>2118</v>
      </c>
      <c r="F28" s="14">
        <v>2030</v>
      </c>
      <c r="G28" s="14">
        <v>2273</v>
      </c>
      <c r="H28" s="14">
        <v>2057</v>
      </c>
      <c r="I28" s="14">
        <f t="shared" si="0"/>
        <v>2077</v>
      </c>
      <c r="J28" s="14">
        <f t="shared" si="1"/>
        <v>2102</v>
      </c>
      <c r="K28" s="7" t="s">
        <v>48</v>
      </c>
      <c r="L28" s="14">
        <v>2592</v>
      </c>
      <c r="M28" s="14">
        <v>2568</v>
      </c>
      <c r="N28" s="14">
        <v>2713</v>
      </c>
      <c r="O28" s="14">
        <v>2684</v>
      </c>
      <c r="P28" s="14">
        <v>2555</v>
      </c>
      <c r="Q28" s="14">
        <v>2604</v>
      </c>
      <c r="R28" s="14">
        <v>2368</v>
      </c>
      <c r="S28" s="14">
        <f t="shared" si="2"/>
        <v>2622</v>
      </c>
      <c r="T28" s="14">
        <f t="shared" si="3"/>
        <v>2583</v>
      </c>
    </row>
    <row r="29" spans="1:20" ht="14.25" customHeight="1">
      <c r="A29" s="7" t="s">
        <v>49</v>
      </c>
      <c r="B29" s="14">
        <v>1970</v>
      </c>
      <c r="C29" s="14">
        <v>2114</v>
      </c>
      <c r="D29" s="14">
        <v>2016</v>
      </c>
      <c r="E29" s="14">
        <v>2150</v>
      </c>
      <c r="F29" s="14">
        <v>2122</v>
      </c>
      <c r="G29" s="14">
        <v>2066</v>
      </c>
      <c r="H29" s="14">
        <v>1828</v>
      </c>
      <c r="I29" s="14">
        <f t="shared" si="0"/>
        <v>2074</v>
      </c>
      <c r="J29" s="14">
        <f t="shared" si="1"/>
        <v>2038</v>
      </c>
      <c r="K29" s="7" t="s">
        <v>49</v>
      </c>
      <c r="L29" s="14">
        <v>2571</v>
      </c>
      <c r="M29" s="14">
        <v>2696</v>
      </c>
      <c r="N29" s="14">
        <v>2645</v>
      </c>
      <c r="O29" s="14">
        <v>2668</v>
      </c>
      <c r="P29" s="14">
        <v>2672</v>
      </c>
      <c r="Q29" s="14">
        <v>2370</v>
      </c>
      <c r="R29" s="14">
        <v>2073</v>
      </c>
      <c r="S29" s="14">
        <f t="shared" si="2"/>
        <v>2650</v>
      </c>
      <c r="T29" s="14">
        <f t="shared" si="3"/>
        <v>2528</v>
      </c>
    </row>
    <row r="30" spans="1:20" ht="14.25" customHeight="1">
      <c r="A30" s="8" t="s">
        <v>50</v>
      </c>
      <c r="B30" s="15">
        <v>1748</v>
      </c>
      <c r="C30" s="15">
        <v>1843</v>
      </c>
      <c r="D30" s="15">
        <v>1864</v>
      </c>
      <c r="E30" s="15">
        <v>1860</v>
      </c>
      <c r="F30" s="15">
        <v>2017</v>
      </c>
      <c r="G30" s="15">
        <v>1792</v>
      </c>
      <c r="H30" s="15">
        <v>1356</v>
      </c>
      <c r="I30" s="15">
        <f t="shared" si="0"/>
        <v>1866</v>
      </c>
      <c r="J30" s="15">
        <f t="shared" si="1"/>
        <v>1783</v>
      </c>
      <c r="K30" s="8" t="s">
        <v>50</v>
      </c>
      <c r="L30" s="15">
        <v>2159</v>
      </c>
      <c r="M30" s="15">
        <v>2313</v>
      </c>
      <c r="N30" s="15">
        <v>2320</v>
      </c>
      <c r="O30" s="15">
        <v>2398</v>
      </c>
      <c r="P30" s="15">
        <v>2425</v>
      </c>
      <c r="Q30" s="15">
        <v>2224</v>
      </c>
      <c r="R30" s="15">
        <v>1609</v>
      </c>
      <c r="S30" s="15">
        <f t="shared" si="2"/>
        <v>2323</v>
      </c>
      <c r="T30" s="15">
        <f t="shared" si="3"/>
        <v>2207</v>
      </c>
    </row>
    <row r="31" spans="1:20" ht="14.25" customHeight="1">
      <c r="A31" s="6" t="s">
        <v>51</v>
      </c>
      <c r="B31" s="13">
        <f t="shared" ref="B31:J31" si="4">SUM(B7:B30)</f>
        <v>45175</v>
      </c>
      <c r="C31" s="13">
        <f t="shared" si="4"/>
        <v>46560</v>
      </c>
      <c r="D31" s="13">
        <f t="shared" si="4"/>
        <v>47314</v>
      </c>
      <c r="E31" s="13">
        <f t="shared" si="4"/>
        <v>47461</v>
      </c>
      <c r="F31" s="13">
        <f t="shared" si="4"/>
        <v>43379</v>
      </c>
      <c r="G31" s="13">
        <f t="shared" si="4"/>
        <v>49651</v>
      </c>
      <c r="H31" s="13">
        <f t="shared" si="4"/>
        <v>44092</v>
      </c>
      <c r="I31" s="13">
        <f t="shared" si="4"/>
        <v>45975</v>
      </c>
      <c r="J31" s="13">
        <f t="shared" si="4"/>
        <v>46234</v>
      </c>
      <c r="K31" s="6" t="s">
        <v>51</v>
      </c>
      <c r="L31" s="13">
        <f t="shared" ref="L31:T31" si="5">SUM(L7:L30)</f>
        <v>45021</v>
      </c>
      <c r="M31" s="13">
        <f t="shared" si="5"/>
        <v>47552</v>
      </c>
      <c r="N31" s="13">
        <f t="shared" si="5"/>
        <v>47851</v>
      </c>
      <c r="O31" s="13">
        <f t="shared" si="5"/>
        <v>48288</v>
      </c>
      <c r="P31" s="13">
        <f t="shared" si="5"/>
        <v>44654</v>
      </c>
      <c r="Q31" s="13">
        <f t="shared" si="5"/>
        <v>50000</v>
      </c>
      <c r="R31" s="13">
        <f t="shared" si="5"/>
        <v>44591</v>
      </c>
      <c r="S31" s="13">
        <f t="shared" si="5"/>
        <v>46672</v>
      </c>
      <c r="T31" s="13">
        <f t="shared" si="5"/>
        <v>46849</v>
      </c>
    </row>
    <row r="32" spans="1:20" ht="14.25" customHeight="1">
      <c r="A32" s="8" t="s">
        <v>52</v>
      </c>
      <c r="B32" s="15">
        <f t="shared" ref="B32:J32" si="6">ROUND(AVERAGE(B7:B30),0)</f>
        <v>1882</v>
      </c>
      <c r="C32" s="15">
        <f t="shared" si="6"/>
        <v>1940</v>
      </c>
      <c r="D32" s="15">
        <f t="shared" si="6"/>
        <v>1971</v>
      </c>
      <c r="E32" s="15">
        <f t="shared" si="6"/>
        <v>1978</v>
      </c>
      <c r="F32" s="15">
        <f t="shared" si="6"/>
        <v>1807</v>
      </c>
      <c r="G32" s="15">
        <f t="shared" si="6"/>
        <v>2069</v>
      </c>
      <c r="H32" s="15">
        <f t="shared" si="6"/>
        <v>1837</v>
      </c>
      <c r="I32" s="15">
        <f t="shared" si="6"/>
        <v>1916</v>
      </c>
      <c r="J32" s="15">
        <f t="shared" si="6"/>
        <v>1926</v>
      </c>
      <c r="K32" s="8" t="s">
        <v>52</v>
      </c>
      <c r="L32" s="15">
        <f t="shared" ref="L32:T32" si="7">ROUND(AVERAGE(L7:L30),0)</f>
        <v>1876</v>
      </c>
      <c r="M32" s="15">
        <f t="shared" si="7"/>
        <v>1981</v>
      </c>
      <c r="N32" s="15">
        <f t="shared" si="7"/>
        <v>1994</v>
      </c>
      <c r="O32" s="15">
        <f t="shared" si="7"/>
        <v>2012</v>
      </c>
      <c r="P32" s="15">
        <f t="shared" si="7"/>
        <v>1861</v>
      </c>
      <c r="Q32" s="15">
        <f t="shared" si="7"/>
        <v>2083</v>
      </c>
      <c r="R32" s="15">
        <f t="shared" si="7"/>
        <v>1858</v>
      </c>
      <c r="S32" s="15">
        <f t="shared" si="7"/>
        <v>1945</v>
      </c>
      <c r="T32" s="15">
        <f t="shared" si="7"/>
        <v>1952</v>
      </c>
    </row>
    <row r="33" spans="1:20" ht="14.25" customHeight="1">
      <c r="A33" s="6" t="s">
        <v>53</v>
      </c>
      <c r="B33" s="6" t="str">
        <f>A13</f>
        <v>06~07시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A17</f>
        <v>10~11시</v>
      </c>
      <c r="H33" s="6" t="str">
        <f>A17</f>
        <v>10~11시</v>
      </c>
      <c r="I33" s="10" t="s">
        <v>56</v>
      </c>
      <c r="J33" s="10" t="s">
        <v>56</v>
      </c>
      <c r="K33" s="6" t="s">
        <v>53</v>
      </c>
      <c r="L33" s="6" t="str">
        <f>K26</f>
        <v>19~20시</v>
      </c>
      <c r="M33" s="6" t="str">
        <f>K26</f>
        <v>19~20시</v>
      </c>
      <c r="N33" s="6" t="str">
        <f>K27</f>
        <v>20~21시</v>
      </c>
      <c r="O33" s="6" t="str">
        <f>K26</f>
        <v>19~20시</v>
      </c>
      <c r="P33" s="6" t="str">
        <f>K26</f>
        <v>19~20시</v>
      </c>
      <c r="Q33" s="6" t="str">
        <f>K22</f>
        <v>15~16시</v>
      </c>
      <c r="R33" s="6" t="str">
        <f>K22</f>
        <v>15~16시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2681</v>
      </c>
      <c r="C34" s="14">
        <f t="shared" si="8"/>
        <v>2644</v>
      </c>
      <c r="D34" s="14">
        <f t="shared" si="8"/>
        <v>2703</v>
      </c>
      <c r="E34" s="14">
        <f t="shared" si="8"/>
        <v>2761</v>
      </c>
      <c r="F34" s="14">
        <f t="shared" si="8"/>
        <v>2494</v>
      </c>
      <c r="G34" s="14">
        <f t="shared" si="8"/>
        <v>2778</v>
      </c>
      <c r="H34" s="14">
        <f t="shared" si="8"/>
        <v>2653</v>
      </c>
      <c r="I34" s="14">
        <f t="shared" si="8"/>
        <v>2633</v>
      </c>
      <c r="J34" s="14">
        <f t="shared" si="8"/>
        <v>2494</v>
      </c>
      <c r="K34" s="7" t="s">
        <v>54</v>
      </c>
      <c r="L34" s="14">
        <f t="shared" ref="L34:T34" si="9">MAX(L7:L30)</f>
        <v>2849</v>
      </c>
      <c r="M34" s="14">
        <f t="shared" si="9"/>
        <v>2916</v>
      </c>
      <c r="N34" s="14">
        <f t="shared" si="9"/>
        <v>2897</v>
      </c>
      <c r="O34" s="14">
        <f t="shared" si="9"/>
        <v>2838</v>
      </c>
      <c r="P34" s="14">
        <f t="shared" si="9"/>
        <v>2672</v>
      </c>
      <c r="Q34" s="14">
        <f t="shared" si="9"/>
        <v>2693</v>
      </c>
      <c r="R34" s="14">
        <f t="shared" si="9"/>
        <v>2648</v>
      </c>
      <c r="S34" s="14">
        <f t="shared" si="9"/>
        <v>2812</v>
      </c>
      <c r="T34" s="14">
        <f t="shared" si="9"/>
        <v>2710</v>
      </c>
    </row>
    <row r="35" spans="1:20" ht="14.25" customHeight="1">
      <c r="A35" s="8" t="s">
        <v>55</v>
      </c>
      <c r="B35" s="11">
        <f t="shared" ref="B35:J35" si="10">ROUND(B34/B31%,2)</f>
        <v>5.93</v>
      </c>
      <c r="C35" s="11">
        <f t="shared" si="10"/>
        <v>5.68</v>
      </c>
      <c r="D35" s="11">
        <f t="shared" si="10"/>
        <v>5.71</v>
      </c>
      <c r="E35" s="11">
        <f t="shared" si="10"/>
        <v>5.82</v>
      </c>
      <c r="F35" s="11">
        <f t="shared" si="10"/>
        <v>5.75</v>
      </c>
      <c r="G35" s="11">
        <f t="shared" si="10"/>
        <v>5.6</v>
      </c>
      <c r="H35" s="11">
        <f t="shared" si="10"/>
        <v>6.02</v>
      </c>
      <c r="I35" s="11">
        <f t="shared" si="10"/>
        <v>5.73</v>
      </c>
      <c r="J35" s="11">
        <f t="shared" si="10"/>
        <v>5.39</v>
      </c>
      <c r="K35" s="8" t="s">
        <v>55</v>
      </c>
      <c r="L35" s="11">
        <f t="shared" ref="L35:T35" si="11">ROUND(L34/L31%,2)</f>
        <v>6.33</v>
      </c>
      <c r="M35" s="11">
        <f t="shared" si="11"/>
        <v>6.13</v>
      </c>
      <c r="N35" s="11">
        <f t="shared" si="11"/>
        <v>6.05</v>
      </c>
      <c r="O35" s="11">
        <f t="shared" si="11"/>
        <v>5.88</v>
      </c>
      <c r="P35" s="11">
        <f t="shared" si="11"/>
        <v>5.98</v>
      </c>
      <c r="Q35" s="11">
        <f t="shared" si="11"/>
        <v>5.39</v>
      </c>
      <c r="R35" s="11">
        <f t="shared" si="11"/>
        <v>5.94</v>
      </c>
      <c r="S35" s="11">
        <f t="shared" si="11"/>
        <v>6.03</v>
      </c>
      <c r="T35" s="11">
        <f t="shared" si="11"/>
        <v>5.78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95806</v>
      </c>
      <c r="D39" s="16">
        <v>47426</v>
      </c>
      <c r="E39" s="17">
        <v>48380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0.495</v>
      </c>
      <c r="E40" s="19">
        <f>ROUND(E39/C39,3)</f>
        <v>0.505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92647</v>
      </c>
      <c r="D41" s="16">
        <v>45975</v>
      </c>
      <c r="E41" s="17">
        <v>46672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0.496</v>
      </c>
      <c r="E42" s="19">
        <f>ROUND(E41/C41,3)</f>
        <v>0.504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-3159</v>
      </c>
      <c r="D43" s="16">
        <f>D41-D39</f>
        <v>-1451</v>
      </c>
      <c r="E43" s="17">
        <f>E41-E39</f>
        <v>-1708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-3.2972882700457173E-2</v>
      </c>
      <c r="D44" s="18">
        <f>(D41-D39)/D39</f>
        <v>-3.0595032260785224E-2</v>
      </c>
      <c r="E44" s="19">
        <f>(E41-E39)/E39</f>
        <v>-3.5303844563869369E-2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&amp;C- 181 -</oddFooter>
    <firstFooter>&amp;C- 180 -</firstFooter>
  </headerFooter>
  <drawing r:id="rId2"/>
</worksheet>
</file>

<file path=xl/worksheets/sheet56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193</v>
      </c>
      <c r="B1" s="2"/>
      <c r="C1" s="2"/>
      <c r="D1" s="2"/>
      <c r="E1" s="2"/>
      <c r="F1" s="2" t="s">
        <v>194</v>
      </c>
      <c r="G1" s="2"/>
      <c r="H1" s="2"/>
      <c r="I1" s="2"/>
      <c r="J1" s="2"/>
      <c r="K1" s="2" t="s">
        <v>196</v>
      </c>
      <c r="L1" s="2"/>
      <c r="M1" s="2"/>
      <c r="N1" s="2"/>
      <c r="O1" s="2"/>
      <c r="P1" s="2" t="s">
        <v>197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195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198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813</v>
      </c>
      <c r="C7" s="13">
        <v>1255</v>
      </c>
      <c r="D7" s="13">
        <v>1372</v>
      </c>
      <c r="E7" s="13">
        <v>1386</v>
      </c>
      <c r="F7" s="13">
        <v>1395</v>
      </c>
      <c r="G7" s="13">
        <v>1215</v>
      </c>
      <c r="H7" s="13">
        <v>1257</v>
      </c>
      <c r="I7" s="13">
        <f t="shared" ref="I7:I30" si="0">ROUND(AVERAGE(B7:F7),0)</f>
        <v>1244</v>
      </c>
      <c r="J7" s="13">
        <f t="shared" ref="J7:J30" si="1">ROUND(AVERAGE(B7:H7),0)</f>
        <v>1242</v>
      </c>
      <c r="K7" s="6" t="s">
        <v>27</v>
      </c>
      <c r="L7" s="13">
        <v>1152</v>
      </c>
      <c r="M7" s="13">
        <v>1487</v>
      </c>
      <c r="N7" s="13">
        <v>1462</v>
      </c>
      <c r="O7" s="13">
        <v>1499</v>
      </c>
      <c r="P7" s="13">
        <v>1515</v>
      </c>
      <c r="Q7" s="13">
        <v>1558</v>
      </c>
      <c r="R7" s="13">
        <v>1622</v>
      </c>
      <c r="S7" s="13">
        <f t="shared" ref="S7:S30" si="2">ROUND(AVERAGE(L7:P7),0)</f>
        <v>1423</v>
      </c>
      <c r="T7" s="13">
        <f t="shared" ref="T7:T30" si="3">ROUND(AVERAGE(L7:R7),0)</f>
        <v>1471</v>
      </c>
    </row>
    <row r="8" spans="1:20" ht="14.25" customHeight="1">
      <c r="A8" s="7" t="s">
        <v>28</v>
      </c>
      <c r="B8" s="14">
        <v>600</v>
      </c>
      <c r="C8" s="14">
        <v>1107</v>
      </c>
      <c r="D8" s="14">
        <v>1110</v>
      </c>
      <c r="E8" s="14">
        <v>1169</v>
      </c>
      <c r="F8" s="14">
        <v>1319</v>
      </c>
      <c r="G8" s="14">
        <v>1200</v>
      </c>
      <c r="H8" s="14">
        <v>1081</v>
      </c>
      <c r="I8" s="14">
        <f t="shared" si="0"/>
        <v>1061</v>
      </c>
      <c r="J8" s="14">
        <f t="shared" si="1"/>
        <v>1084</v>
      </c>
      <c r="K8" s="7" t="s">
        <v>28</v>
      </c>
      <c r="L8" s="14">
        <v>839</v>
      </c>
      <c r="M8" s="14">
        <v>1261</v>
      </c>
      <c r="N8" s="14">
        <v>1262</v>
      </c>
      <c r="O8" s="14">
        <v>1381</v>
      </c>
      <c r="P8" s="14">
        <v>1486</v>
      </c>
      <c r="Q8" s="14">
        <v>1460</v>
      </c>
      <c r="R8" s="14">
        <v>1338</v>
      </c>
      <c r="S8" s="14">
        <f t="shared" si="2"/>
        <v>1246</v>
      </c>
      <c r="T8" s="14">
        <f t="shared" si="3"/>
        <v>1290</v>
      </c>
    </row>
    <row r="9" spans="1:20" ht="14.25" customHeight="1">
      <c r="A9" s="7" t="s">
        <v>29</v>
      </c>
      <c r="B9" s="14">
        <v>431</v>
      </c>
      <c r="C9" s="14">
        <v>713</v>
      </c>
      <c r="D9" s="14">
        <v>736</v>
      </c>
      <c r="E9" s="14">
        <v>836</v>
      </c>
      <c r="F9" s="14">
        <v>962</v>
      </c>
      <c r="G9" s="14">
        <v>1162</v>
      </c>
      <c r="H9" s="14">
        <v>810</v>
      </c>
      <c r="I9" s="14">
        <f t="shared" si="0"/>
        <v>736</v>
      </c>
      <c r="J9" s="14">
        <f t="shared" si="1"/>
        <v>807</v>
      </c>
      <c r="K9" s="7" t="s">
        <v>29</v>
      </c>
      <c r="L9" s="14">
        <v>698</v>
      </c>
      <c r="M9" s="14">
        <v>1040</v>
      </c>
      <c r="N9" s="14">
        <v>1044</v>
      </c>
      <c r="O9" s="14">
        <v>1107</v>
      </c>
      <c r="P9" s="14">
        <v>1148</v>
      </c>
      <c r="Q9" s="14">
        <v>1416</v>
      </c>
      <c r="R9" s="14">
        <v>1160</v>
      </c>
      <c r="S9" s="14">
        <f t="shared" si="2"/>
        <v>1007</v>
      </c>
      <c r="T9" s="14">
        <f t="shared" si="3"/>
        <v>1088</v>
      </c>
    </row>
    <row r="10" spans="1:20" ht="14.25" customHeight="1">
      <c r="A10" s="7" t="s">
        <v>30</v>
      </c>
      <c r="B10" s="14">
        <v>401</v>
      </c>
      <c r="C10" s="14">
        <v>579</v>
      </c>
      <c r="D10" s="14">
        <v>534</v>
      </c>
      <c r="E10" s="14">
        <v>567</v>
      </c>
      <c r="F10" s="14">
        <v>620</v>
      </c>
      <c r="G10" s="14">
        <v>887</v>
      </c>
      <c r="H10" s="14">
        <v>612</v>
      </c>
      <c r="I10" s="14">
        <f t="shared" si="0"/>
        <v>540</v>
      </c>
      <c r="J10" s="14">
        <f t="shared" si="1"/>
        <v>600</v>
      </c>
      <c r="K10" s="7" t="s">
        <v>30</v>
      </c>
      <c r="L10" s="14">
        <v>503</v>
      </c>
      <c r="M10" s="14">
        <v>830</v>
      </c>
      <c r="N10" s="14">
        <v>749</v>
      </c>
      <c r="O10" s="14">
        <v>919</v>
      </c>
      <c r="P10" s="14">
        <v>956</v>
      </c>
      <c r="Q10" s="14">
        <v>1128</v>
      </c>
      <c r="R10" s="14">
        <v>930</v>
      </c>
      <c r="S10" s="14">
        <f t="shared" si="2"/>
        <v>791</v>
      </c>
      <c r="T10" s="14">
        <f t="shared" si="3"/>
        <v>859</v>
      </c>
    </row>
    <row r="11" spans="1:20" ht="14.25" customHeight="1">
      <c r="A11" s="7" t="s">
        <v>31</v>
      </c>
      <c r="B11" s="14">
        <v>673</v>
      </c>
      <c r="C11" s="14">
        <v>662</v>
      </c>
      <c r="D11" s="14">
        <v>728</v>
      </c>
      <c r="E11" s="14">
        <v>712</v>
      </c>
      <c r="F11" s="14">
        <v>799</v>
      </c>
      <c r="G11" s="14">
        <v>810</v>
      </c>
      <c r="H11" s="14">
        <v>651</v>
      </c>
      <c r="I11" s="14">
        <f t="shared" si="0"/>
        <v>715</v>
      </c>
      <c r="J11" s="14">
        <f t="shared" si="1"/>
        <v>719</v>
      </c>
      <c r="K11" s="7" t="s">
        <v>31</v>
      </c>
      <c r="L11" s="14">
        <v>470</v>
      </c>
      <c r="M11" s="14">
        <v>706</v>
      </c>
      <c r="N11" s="14">
        <v>605</v>
      </c>
      <c r="O11" s="14">
        <v>713</v>
      </c>
      <c r="P11" s="14">
        <v>736</v>
      </c>
      <c r="Q11" s="14">
        <v>864</v>
      </c>
      <c r="R11" s="14">
        <v>706</v>
      </c>
      <c r="S11" s="14">
        <f t="shared" si="2"/>
        <v>646</v>
      </c>
      <c r="T11" s="14">
        <f t="shared" si="3"/>
        <v>686</v>
      </c>
    </row>
    <row r="12" spans="1:20" ht="14.25" customHeight="1">
      <c r="A12" s="8" t="s">
        <v>32</v>
      </c>
      <c r="B12" s="15">
        <v>1040</v>
      </c>
      <c r="C12" s="15">
        <v>1008</v>
      </c>
      <c r="D12" s="15">
        <v>984</v>
      </c>
      <c r="E12" s="15">
        <v>1004</v>
      </c>
      <c r="F12" s="15">
        <v>1050</v>
      </c>
      <c r="G12" s="15">
        <v>928</v>
      </c>
      <c r="H12" s="15">
        <v>756</v>
      </c>
      <c r="I12" s="15">
        <f t="shared" si="0"/>
        <v>1017</v>
      </c>
      <c r="J12" s="15">
        <f t="shared" si="1"/>
        <v>967</v>
      </c>
      <c r="K12" s="8" t="s">
        <v>32</v>
      </c>
      <c r="L12" s="15">
        <v>516</v>
      </c>
      <c r="M12" s="15">
        <v>645</v>
      </c>
      <c r="N12" s="15">
        <v>637</v>
      </c>
      <c r="O12" s="15">
        <v>648</v>
      </c>
      <c r="P12" s="15">
        <v>679</v>
      </c>
      <c r="Q12" s="15">
        <v>749</v>
      </c>
      <c r="R12" s="15">
        <v>672</v>
      </c>
      <c r="S12" s="15">
        <f t="shared" si="2"/>
        <v>625</v>
      </c>
      <c r="T12" s="15">
        <f t="shared" si="3"/>
        <v>649</v>
      </c>
    </row>
    <row r="13" spans="1:20" ht="14.25" customHeight="1">
      <c r="A13" s="6" t="s">
        <v>33</v>
      </c>
      <c r="B13" s="13">
        <v>1853</v>
      </c>
      <c r="C13" s="13">
        <v>1767</v>
      </c>
      <c r="D13" s="13">
        <v>1748</v>
      </c>
      <c r="E13" s="13">
        <v>1754</v>
      </c>
      <c r="F13" s="13">
        <v>1792</v>
      </c>
      <c r="G13" s="13">
        <v>1348</v>
      </c>
      <c r="H13" s="13">
        <v>957</v>
      </c>
      <c r="I13" s="13">
        <f t="shared" si="0"/>
        <v>1783</v>
      </c>
      <c r="J13" s="13">
        <f t="shared" si="1"/>
        <v>1603</v>
      </c>
      <c r="K13" s="6" t="s">
        <v>33</v>
      </c>
      <c r="L13" s="13">
        <v>749</v>
      </c>
      <c r="M13" s="13">
        <v>774</v>
      </c>
      <c r="N13" s="13">
        <v>733</v>
      </c>
      <c r="O13" s="13">
        <v>768</v>
      </c>
      <c r="P13" s="13">
        <v>802</v>
      </c>
      <c r="Q13" s="13">
        <v>817</v>
      </c>
      <c r="R13" s="13">
        <v>698</v>
      </c>
      <c r="S13" s="13">
        <f t="shared" si="2"/>
        <v>765</v>
      </c>
      <c r="T13" s="13">
        <f t="shared" si="3"/>
        <v>763</v>
      </c>
    </row>
    <row r="14" spans="1:20" ht="14.25" customHeight="1">
      <c r="A14" s="7" t="s">
        <v>34</v>
      </c>
      <c r="B14" s="14">
        <v>2447</v>
      </c>
      <c r="C14" s="14">
        <v>2446</v>
      </c>
      <c r="D14" s="14">
        <v>2370</v>
      </c>
      <c r="E14" s="14">
        <v>2602</v>
      </c>
      <c r="F14" s="14">
        <v>2553</v>
      </c>
      <c r="G14" s="14">
        <v>1926</v>
      </c>
      <c r="H14" s="14">
        <v>1152</v>
      </c>
      <c r="I14" s="14">
        <f t="shared" si="0"/>
        <v>2484</v>
      </c>
      <c r="J14" s="14">
        <f t="shared" si="1"/>
        <v>2214</v>
      </c>
      <c r="K14" s="7" t="s">
        <v>34</v>
      </c>
      <c r="L14" s="14">
        <v>935</v>
      </c>
      <c r="M14" s="14">
        <v>961</v>
      </c>
      <c r="N14" s="14">
        <v>974</v>
      </c>
      <c r="O14" s="14">
        <v>970</v>
      </c>
      <c r="P14" s="14">
        <v>999</v>
      </c>
      <c r="Q14" s="14">
        <v>1019</v>
      </c>
      <c r="R14" s="14">
        <v>760</v>
      </c>
      <c r="S14" s="14">
        <f t="shared" si="2"/>
        <v>968</v>
      </c>
      <c r="T14" s="14">
        <f t="shared" si="3"/>
        <v>945</v>
      </c>
    </row>
    <row r="15" spans="1:20" ht="14.25" customHeight="1">
      <c r="A15" s="7" t="s">
        <v>35</v>
      </c>
      <c r="B15" s="14">
        <v>2076</v>
      </c>
      <c r="C15" s="14">
        <v>2306</v>
      </c>
      <c r="D15" s="14">
        <v>2146</v>
      </c>
      <c r="E15" s="14">
        <v>2214</v>
      </c>
      <c r="F15" s="14">
        <v>2203</v>
      </c>
      <c r="G15" s="14">
        <v>2220</v>
      </c>
      <c r="H15" s="14">
        <v>1535</v>
      </c>
      <c r="I15" s="14">
        <f t="shared" si="0"/>
        <v>2189</v>
      </c>
      <c r="J15" s="14">
        <f t="shared" si="1"/>
        <v>2100</v>
      </c>
      <c r="K15" s="7" t="s">
        <v>35</v>
      </c>
      <c r="L15" s="14">
        <v>1035</v>
      </c>
      <c r="M15" s="14">
        <v>1079</v>
      </c>
      <c r="N15" s="14">
        <v>1083</v>
      </c>
      <c r="O15" s="14">
        <v>1128</v>
      </c>
      <c r="P15" s="14">
        <v>1140</v>
      </c>
      <c r="Q15" s="14">
        <v>1294</v>
      </c>
      <c r="R15" s="14">
        <v>998</v>
      </c>
      <c r="S15" s="14">
        <f t="shared" si="2"/>
        <v>1093</v>
      </c>
      <c r="T15" s="14">
        <f t="shared" si="3"/>
        <v>1108</v>
      </c>
    </row>
    <row r="16" spans="1:20" ht="14.25" customHeight="1">
      <c r="A16" s="7" t="s">
        <v>36</v>
      </c>
      <c r="B16" s="14">
        <v>2058</v>
      </c>
      <c r="C16" s="14">
        <v>2173</v>
      </c>
      <c r="D16" s="14">
        <v>2167</v>
      </c>
      <c r="E16" s="14">
        <v>2085</v>
      </c>
      <c r="F16" s="14">
        <v>2166</v>
      </c>
      <c r="G16" s="14">
        <v>1914</v>
      </c>
      <c r="H16" s="14">
        <v>1792</v>
      </c>
      <c r="I16" s="14">
        <f t="shared" si="0"/>
        <v>2130</v>
      </c>
      <c r="J16" s="14">
        <f t="shared" si="1"/>
        <v>2051</v>
      </c>
      <c r="K16" s="7" t="s">
        <v>36</v>
      </c>
      <c r="L16" s="14">
        <v>1244</v>
      </c>
      <c r="M16" s="14">
        <v>1278</v>
      </c>
      <c r="N16" s="14">
        <v>1332</v>
      </c>
      <c r="O16" s="14">
        <v>1377</v>
      </c>
      <c r="P16" s="14">
        <v>1345</v>
      </c>
      <c r="Q16" s="14">
        <v>1401</v>
      </c>
      <c r="R16" s="14">
        <v>1110</v>
      </c>
      <c r="S16" s="14">
        <f t="shared" si="2"/>
        <v>1315</v>
      </c>
      <c r="T16" s="14">
        <f t="shared" si="3"/>
        <v>1298</v>
      </c>
    </row>
    <row r="17" spans="1:20" ht="14.25" customHeight="1">
      <c r="A17" s="7" t="s">
        <v>37</v>
      </c>
      <c r="B17" s="14">
        <v>1882</v>
      </c>
      <c r="C17" s="14">
        <v>1816</v>
      </c>
      <c r="D17" s="14">
        <v>1878</v>
      </c>
      <c r="E17" s="14">
        <v>1839</v>
      </c>
      <c r="F17" s="14">
        <v>1852</v>
      </c>
      <c r="G17" s="14">
        <v>1977</v>
      </c>
      <c r="H17" s="14">
        <v>1742</v>
      </c>
      <c r="I17" s="14">
        <f t="shared" si="0"/>
        <v>1853</v>
      </c>
      <c r="J17" s="14">
        <f t="shared" si="1"/>
        <v>1855</v>
      </c>
      <c r="K17" s="7" t="s">
        <v>37</v>
      </c>
      <c r="L17" s="14">
        <v>1519</v>
      </c>
      <c r="M17" s="14">
        <v>1459</v>
      </c>
      <c r="N17" s="14">
        <v>1391</v>
      </c>
      <c r="O17" s="14">
        <v>1488</v>
      </c>
      <c r="P17" s="14">
        <v>1562</v>
      </c>
      <c r="Q17" s="14">
        <v>1495</v>
      </c>
      <c r="R17" s="14">
        <v>1280</v>
      </c>
      <c r="S17" s="14">
        <f t="shared" si="2"/>
        <v>1484</v>
      </c>
      <c r="T17" s="14">
        <f t="shared" si="3"/>
        <v>1456</v>
      </c>
    </row>
    <row r="18" spans="1:20" ht="14.25" customHeight="1">
      <c r="A18" s="8" t="s">
        <v>38</v>
      </c>
      <c r="B18" s="15">
        <v>1722</v>
      </c>
      <c r="C18" s="15">
        <v>1784</v>
      </c>
      <c r="D18" s="15">
        <v>1688</v>
      </c>
      <c r="E18" s="15">
        <v>1673</v>
      </c>
      <c r="F18" s="15">
        <v>1768</v>
      </c>
      <c r="G18" s="15">
        <v>1799</v>
      </c>
      <c r="H18" s="15">
        <v>1601</v>
      </c>
      <c r="I18" s="15">
        <f t="shared" si="0"/>
        <v>1727</v>
      </c>
      <c r="J18" s="15">
        <f t="shared" si="1"/>
        <v>1719</v>
      </c>
      <c r="K18" s="8" t="s">
        <v>38</v>
      </c>
      <c r="L18" s="15">
        <v>1514</v>
      </c>
      <c r="M18" s="15">
        <v>1579</v>
      </c>
      <c r="N18" s="15">
        <v>1611</v>
      </c>
      <c r="O18" s="15">
        <v>1545</v>
      </c>
      <c r="P18" s="15">
        <v>1607</v>
      </c>
      <c r="Q18" s="15">
        <v>1667</v>
      </c>
      <c r="R18" s="15">
        <v>1212</v>
      </c>
      <c r="S18" s="15">
        <f t="shared" si="2"/>
        <v>1571</v>
      </c>
      <c r="T18" s="15">
        <f t="shared" si="3"/>
        <v>1534</v>
      </c>
    </row>
    <row r="19" spans="1:20" ht="14.25" customHeight="1">
      <c r="A19" s="6" t="s">
        <v>39</v>
      </c>
      <c r="B19" s="13">
        <v>1620</v>
      </c>
      <c r="C19" s="13">
        <v>1698</v>
      </c>
      <c r="D19" s="13">
        <v>1660</v>
      </c>
      <c r="E19" s="13">
        <v>1657</v>
      </c>
      <c r="F19" s="13">
        <v>1727</v>
      </c>
      <c r="G19" s="13">
        <v>1902</v>
      </c>
      <c r="H19" s="13">
        <v>1746</v>
      </c>
      <c r="I19" s="13">
        <f t="shared" si="0"/>
        <v>1672</v>
      </c>
      <c r="J19" s="13">
        <f t="shared" si="1"/>
        <v>1716</v>
      </c>
      <c r="K19" s="6" t="s">
        <v>39</v>
      </c>
      <c r="L19" s="13">
        <v>1527</v>
      </c>
      <c r="M19" s="13">
        <v>1547</v>
      </c>
      <c r="N19" s="13">
        <v>1641</v>
      </c>
      <c r="O19" s="13">
        <v>1467</v>
      </c>
      <c r="P19" s="13">
        <v>1623</v>
      </c>
      <c r="Q19" s="13">
        <v>1710</v>
      </c>
      <c r="R19" s="13">
        <v>1425</v>
      </c>
      <c r="S19" s="13">
        <f t="shared" si="2"/>
        <v>1561</v>
      </c>
      <c r="T19" s="13">
        <f t="shared" si="3"/>
        <v>1563</v>
      </c>
    </row>
    <row r="20" spans="1:20" ht="14.25" customHeight="1">
      <c r="A20" s="7" t="s">
        <v>40</v>
      </c>
      <c r="B20" s="14">
        <v>1673</v>
      </c>
      <c r="C20" s="14">
        <v>1744</v>
      </c>
      <c r="D20" s="14">
        <v>1769</v>
      </c>
      <c r="E20" s="14">
        <v>1703</v>
      </c>
      <c r="F20" s="14">
        <v>1801</v>
      </c>
      <c r="G20" s="14">
        <v>1907</v>
      </c>
      <c r="H20" s="14">
        <v>1663</v>
      </c>
      <c r="I20" s="14">
        <f t="shared" si="0"/>
        <v>1738</v>
      </c>
      <c r="J20" s="14">
        <f t="shared" si="1"/>
        <v>1751</v>
      </c>
      <c r="K20" s="7" t="s">
        <v>40</v>
      </c>
      <c r="L20" s="14">
        <v>1516</v>
      </c>
      <c r="M20" s="14">
        <v>1675</v>
      </c>
      <c r="N20" s="14">
        <v>1578</v>
      </c>
      <c r="O20" s="14">
        <v>1609</v>
      </c>
      <c r="P20" s="14">
        <v>1723</v>
      </c>
      <c r="Q20" s="14">
        <v>1790</v>
      </c>
      <c r="R20" s="14">
        <v>1546</v>
      </c>
      <c r="S20" s="14">
        <f t="shared" si="2"/>
        <v>1620</v>
      </c>
      <c r="T20" s="14">
        <f t="shared" si="3"/>
        <v>1634</v>
      </c>
    </row>
    <row r="21" spans="1:20" ht="14.25" customHeight="1">
      <c r="A21" s="7" t="s">
        <v>41</v>
      </c>
      <c r="B21" s="14">
        <v>1795</v>
      </c>
      <c r="C21" s="14">
        <v>1757</v>
      </c>
      <c r="D21" s="14">
        <v>1739</v>
      </c>
      <c r="E21" s="14">
        <v>1408</v>
      </c>
      <c r="F21" s="14">
        <v>1806</v>
      </c>
      <c r="G21" s="14">
        <v>1750</v>
      </c>
      <c r="H21" s="14">
        <v>1681</v>
      </c>
      <c r="I21" s="14">
        <f t="shared" si="0"/>
        <v>1701</v>
      </c>
      <c r="J21" s="14">
        <f t="shared" si="1"/>
        <v>1705</v>
      </c>
      <c r="K21" s="7" t="s">
        <v>41</v>
      </c>
      <c r="L21" s="14">
        <v>1707</v>
      </c>
      <c r="M21" s="14">
        <v>1762</v>
      </c>
      <c r="N21" s="14">
        <v>1665</v>
      </c>
      <c r="O21" s="14">
        <v>1612</v>
      </c>
      <c r="P21" s="14">
        <v>1668</v>
      </c>
      <c r="Q21" s="14">
        <v>1830</v>
      </c>
      <c r="R21" s="14">
        <v>1617</v>
      </c>
      <c r="S21" s="14">
        <f t="shared" si="2"/>
        <v>1683</v>
      </c>
      <c r="T21" s="14">
        <f t="shared" si="3"/>
        <v>1694</v>
      </c>
    </row>
    <row r="22" spans="1:20" ht="14.25" customHeight="1">
      <c r="A22" s="7" t="s">
        <v>42</v>
      </c>
      <c r="B22" s="14">
        <v>1840</v>
      </c>
      <c r="C22" s="14">
        <v>1806</v>
      </c>
      <c r="D22" s="14">
        <v>1689</v>
      </c>
      <c r="E22" s="14">
        <v>1832</v>
      </c>
      <c r="F22" s="14">
        <v>1899</v>
      </c>
      <c r="G22" s="14">
        <v>1540</v>
      </c>
      <c r="H22" s="14">
        <v>1521</v>
      </c>
      <c r="I22" s="14">
        <f t="shared" si="0"/>
        <v>1813</v>
      </c>
      <c r="J22" s="14">
        <f t="shared" si="1"/>
        <v>1732</v>
      </c>
      <c r="K22" s="7" t="s">
        <v>42</v>
      </c>
      <c r="L22" s="14">
        <v>1683</v>
      </c>
      <c r="M22" s="14">
        <v>1760</v>
      </c>
      <c r="N22" s="14">
        <v>1745</v>
      </c>
      <c r="O22" s="14">
        <v>1701</v>
      </c>
      <c r="P22" s="14">
        <v>1826</v>
      </c>
      <c r="Q22" s="14">
        <v>1821</v>
      </c>
      <c r="R22" s="14">
        <v>1686</v>
      </c>
      <c r="S22" s="14">
        <f t="shared" si="2"/>
        <v>1743</v>
      </c>
      <c r="T22" s="14">
        <f t="shared" si="3"/>
        <v>1746</v>
      </c>
    </row>
    <row r="23" spans="1:20" ht="14.25" customHeight="1">
      <c r="A23" s="7" t="s">
        <v>43</v>
      </c>
      <c r="B23" s="14">
        <v>1773</v>
      </c>
      <c r="C23" s="14">
        <v>1775</v>
      </c>
      <c r="D23" s="14">
        <v>1764</v>
      </c>
      <c r="E23" s="14">
        <v>1775</v>
      </c>
      <c r="F23" s="14">
        <v>1750</v>
      </c>
      <c r="G23" s="14">
        <v>1748</v>
      </c>
      <c r="H23" s="14">
        <v>1619</v>
      </c>
      <c r="I23" s="14">
        <f t="shared" si="0"/>
        <v>1767</v>
      </c>
      <c r="J23" s="14">
        <f t="shared" si="1"/>
        <v>1743</v>
      </c>
      <c r="K23" s="7" t="s">
        <v>43</v>
      </c>
      <c r="L23" s="14">
        <v>1803</v>
      </c>
      <c r="M23" s="14">
        <v>1844</v>
      </c>
      <c r="N23" s="14">
        <v>1867</v>
      </c>
      <c r="O23" s="14">
        <v>1718</v>
      </c>
      <c r="P23" s="14">
        <v>1826</v>
      </c>
      <c r="Q23" s="14">
        <v>2006</v>
      </c>
      <c r="R23" s="14">
        <v>1762</v>
      </c>
      <c r="S23" s="14">
        <f t="shared" si="2"/>
        <v>1812</v>
      </c>
      <c r="T23" s="14">
        <f t="shared" si="3"/>
        <v>1832</v>
      </c>
    </row>
    <row r="24" spans="1:20" ht="14.25" customHeight="1">
      <c r="A24" s="8" t="s">
        <v>44</v>
      </c>
      <c r="B24" s="15">
        <v>1818</v>
      </c>
      <c r="C24" s="15">
        <v>1802</v>
      </c>
      <c r="D24" s="15">
        <v>1739</v>
      </c>
      <c r="E24" s="15">
        <v>1808</v>
      </c>
      <c r="F24" s="15">
        <v>1792</v>
      </c>
      <c r="G24" s="15">
        <v>1747</v>
      </c>
      <c r="H24" s="15">
        <v>1741</v>
      </c>
      <c r="I24" s="15">
        <f t="shared" si="0"/>
        <v>1792</v>
      </c>
      <c r="J24" s="15">
        <f t="shared" si="1"/>
        <v>1778</v>
      </c>
      <c r="K24" s="8" t="s">
        <v>44</v>
      </c>
      <c r="L24" s="15">
        <v>1817</v>
      </c>
      <c r="M24" s="15">
        <v>1806</v>
      </c>
      <c r="N24" s="15">
        <v>1868</v>
      </c>
      <c r="O24" s="15">
        <v>1856</v>
      </c>
      <c r="P24" s="15">
        <v>1828</v>
      </c>
      <c r="Q24" s="15">
        <v>1910</v>
      </c>
      <c r="R24" s="15">
        <v>1828</v>
      </c>
      <c r="S24" s="15">
        <f t="shared" si="2"/>
        <v>1835</v>
      </c>
      <c r="T24" s="15">
        <f t="shared" si="3"/>
        <v>1845</v>
      </c>
    </row>
    <row r="25" spans="1:20" ht="14.25" customHeight="1">
      <c r="A25" s="6" t="s">
        <v>45</v>
      </c>
      <c r="B25" s="13">
        <v>1669</v>
      </c>
      <c r="C25" s="13">
        <v>1497</v>
      </c>
      <c r="D25" s="13">
        <v>1679</v>
      </c>
      <c r="E25" s="13">
        <v>1692</v>
      </c>
      <c r="F25" s="13">
        <v>1792</v>
      </c>
      <c r="G25" s="13">
        <v>1594</v>
      </c>
      <c r="H25" s="13">
        <v>1664</v>
      </c>
      <c r="I25" s="13">
        <f t="shared" si="0"/>
        <v>1666</v>
      </c>
      <c r="J25" s="13">
        <f t="shared" si="1"/>
        <v>1655</v>
      </c>
      <c r="K25" s="6" t="s">
        <v>45</v>
      </c>
      <c r="L25" s="13">
        <v>2162</v>
      </c>
      <c r="M25" s="13">
        <v>1996</v>
      </c>
      <c r="N25" s="13">
        <v>1931</v>
      </c>
      <c r="O25" s="13">
        <v>2101</v>
      </c>
      <c r="P25" s="13">
        <v>2170</v>
      </c>
      <c r="Q25" s="13">
        <v>1855</v>
      </c>
      <c r="R25" s="13">
        <v>1729</v>
      </c>
      <c r="S25" s="13">
        <f t="shared" si="2"/>
        <v>2072</v>
      </c>
      <c r="T25" s="13">
        <f t="shared" si="3"/>
        <v>1992</v>
      </c>
    </row>
    <row r="26" spans="1:20" ht="14.25" customHeight="1">
      <c r="A26" s="7" t="s">
        <v>46</v>
      </c>
      <c r="B26" s="14">
        <v>1522</v>
      </c>
      <c r="C26" s="14">
        <v>1501</v>
      </c>
      <c r="D26" s="14">
        <v>1644</v>
      </c>
      <c r="E26" s="14">
        <v>1583</v>
      </c>
      <c r="F26" s="14">
        <v>1539</v>
      </c>
      <c r="G26" s="14">
        <v>1555</v>
      </c>
      <c r="H26" s="14">
        <v>1465</v>
      </c>
      <c r="I26" s="14">
        <f t="shared" si="0"/>
        <v>1558</v>
      </c>
      <c r="J26" s="14">
        <f t="shared" si="1"/>
        <v>1544</v>
      </c>
      <c r="K26" s="7" t="s">
        <v>46</v>
      </c>
      <c r="L26" s="14">
        <v>2001</v>
      </c>
      <c r="M26" s="14">
        <v>1878</v>
      </c>
      <c r="N26" s="14">
        <v>2084</v>
      </c>
      <c r="O26" s="14">
        <v>1999</v>
      </c>
      <c r="P26" s="14">
        <v>2024</v>
      </c>
      <c r="Q26" s="14">
        <v>1741</v>
      </c>
      <c r="R26" s="14">
        <v>1597</v>
      </c>
      <c r="S26" s="14">
        <f t="shared" si="2"/>
        <v>1997</v>
      </c>
      <c r="T26" s="14">
        <f t="shared" si="3"/>
        <v>1903</v>
      </c>
    </row>
    <row r="27" spans="1:20" ht="14.25" customHeight="1">
      <c r="A27" s="7" t="s">
        <v>47</v>
      </c>
      <c r="B27" s="14">
        <v>1474</v>
      </c>
      <c r="C27" s="14">
        <v>1344</v>
      </c>
      <c r="D27" s="14">
        <v>1399</v>
      </c>
      <c r="E27" s="14">
        <v>1468</v>
      </c>
      <c r="F27" s="14">
        <v>1426</v>
      </c>
      <c r="G27" s="14">
        <v>1543</v>
      </c>
      <c r="H27" s="14">
        <v>1452</v>
      </c>
      <c r="I27" s="14">
        <f t="shared" si="0"/>
        <v>1422</v>
      </c>
      <c r="J27" s="14">
        <f t="shared" si="1"/>
        <v>1444</v>
      </c>
      <c r="K27" s="7" t="s">
        <v>47</v>
      </c>
      <c r="L27" s="14">
        <v>1820</v>
      </c>
      <c r="M27" s="14">
        <v>1776</v>
      </c>
      <c r="N27" s="14">
        <v>1893</v>
      </c>
      <c r="O27" s="14">
        <v>1923</v>
      </c>
      <c r="P27" s="14">
        <v>1848</v>
      </c>
      <c r="Q27" s="14">
        <v>1806</v>
      </c>
      <c r="R27" s="14">
        <v>1606</v>
      </c>
      <c r="S27" s="14">
        <f t="shared" si="2"/>
        <v>1852</v>
      </c>
      <c r="T27" s="14">
        <f t="shared" si="3"/>
        <v>1810</v>
      </c>
    </row>
    <row r="28" spans="1:20" ht="14.25" customHeight="1">
      <c r="A28" s="7" t="s">
        <v>48</v>
      </c>
      <c r="B28" s="14">
        <v>1566</v>
      </c>
      <c r="C28" s="14">
        <v>1576</v>
      </c>
      <c r="D28" s="14">
        <v>1495</v>
      </c>
      <c r="E28" s="14">
        <v>1542</v>
      </c>
      <c r="F28" s="14">
        <v>1620</v>
      </c>
      <c r="G28" s="14">
        <v>1453</v>
      </c>
      <c r="H28" s="14">
        <v>1375</v>
      </c>
      <c r="I28" s="14">
        <f t="shared" si="0"/>
        <v>1560</v>
      </c>
      <c r="J28" s="14">
        <f t="shared" si="1"/>
        <v>1518</v>
      </c>
      <c r="K28" s="7" t="s">
        <v>48</v>
      </c>
      <c r="L28" s="14">
        <v>1780</v>
      </c>
      <c r="M28" s="14">
        <v>1904</v>
      </c>
      <c r="N28" s="14">
        <v>1810</v>
      </c>
      <c r="O28" s="14">
        <v>1996</v>
      </c>
      <c r="P28" s="14">
        <v>1982</v>
      </c>
      <c r="Q28" s="14">
        <v>1808</v>
      </c>
      <c r="R28" s="14">
        <v>1600</v>
      </c>
      <c r="S28" s="14">
        <f t="shared" si="2"/>
        <v>1894</v>
      </c>
      <c r="T28" s="14">
        <f t="shared" si="3"/>
        <v>1840</v>
      </c>
    </row>
    <row r="29" spans="1:20" ht="14.25" customHeight="1">
      <c r="A29" s="7" t="s">
        <v>49</v>
      </c>
      <c r="B29" s="14">
        <v>1404</v>
      </c>
      <c r="C29" s="14">
        <v>1476</v>
      </c>
      <c r="D29" s="14">
        <v>1480</v>
      </c>
      <c r="E29" s="14">
        <v>1527</v>
      </c>
      <c r="F29" s="14">
        <v>1559</v>
      </c>
      <c r="G29" s="14">
        <v>1433</v>
      </c>
      <c r="H29" s="14">
        <v>1216</v>
      </c>
      <c r="I29" s="14">
        <f t="shared" si="0"/>
        <v>1489</v>
      </c>
      <c r="J29" s="14">
        <f t="shared" si="1"/>
        <v>1442</v>
      </c>
      <c r="K29" s="7" t="s">
        <v>49</v>
      </c>
      <c r="L29" s="14">
        <v>1807</v>
      </c>
      <c r="M29" s="14">
        <v>1933</v>
      </c>
      <c r="N29" s="14">
        <v>1966</v>
      </c>
      <c r="O29" s="14">
        <v>1953</v>
      </c>
      <c r="P29" s="14">
        <v>2018</v>
      </c>
      <c r="Q29" s="14">
        <v>1890</v>
      </c>
      <c r="R29" s="14">
        <v>1420</v>
      </c>
      <c r="S29" s="14">
        <f t="shared" si="2"/>
        <v>1935</v>
      </c>
      <c r="T29" s="14">
        <f t="shared" si="3"/>
        <v>1855</v>
      </c>
    </row>
    <row r="30" spans="1:20" ht="14.25" customHeight="1">
      <c r="A30" s="8" t="s">
        <v>50</v>
      </c>
      <c r="B30" s="15">
        <v>1450</v>
      </c>
      <c r="C30" s="15">
        <v>1450</v>
      </c>
      <c r="D30" s="15">
        <v>1449</v>
      </c>
      <c r="E30" s="15">
        <v>1420</v>
      </c>
      <c r="F30" s="15">
        <v>1601</v>
      </c>
      <c r="G30" s="15">
        <v>1277</v>
      </c>
      <c r="H30" s="15">
        <v>985</v>
      </c>
      <c r="I30" s="15">
        <f t="shared" si="0"/>
        <v>1474</v>
      </c>
      <c r="J30" s="15">
        <f t="shared" si="1"/>
        <v>1376</v>
      </c>
      <c r="K30" s="8" t="s">
        <v>50</v>
      </c>
      <c r="L30" s="15">
        <v>1559</v>
      </c>
      <c r="M30" s="15">
        <v>1619</v>
      </c>
      <c r="N30" s="15">
        <v>1649</v>
      </c>
      <c r="O30" s="15">
        <v>1735</v>
      </c>
      <c r="P30" s="15">
        <v>1812</v>
      </c>
      <c r="Q30" s="15">
        <v>1684</v>
      </c>
      <c r="R30" s="15">
        <v>1245</v>
      </c>
      <c r="S30" s="15">
        <f t="shared" si="2"/>
        <v>1675</v>
      </c>
      <c r="T30" s="15">
        <f t="shared" si="3"/>
        <v>1615</v>
      </c>
    </row>
    <row r="31" spans="1:20" ht="14.25" customHeight="1">
      <c r="A31" s="6" t="s">
        <v>51</v>
      </c>
      <c r="B31" s="13">
        <f t="shared" ref="B31:J31" si="4">SUM(B7:B30)</f>
        <v>35600</v>
      </c>
      <c r="C31" s="13">
        <f t="shared" si="4"/>
        <v>37042</v>
      </c>
      <c r="D31" s="13">
        <f t="shared" si="4"/>
        <v>36967</v>
      </c>
      <c r="E31" s="13">
        <f t="shared" si="4"/>
        <v>37256</v>
      </c>
      <c r="F31" s="13">
        <f t="shared" si="4"/>
        <v>38791</v>
      </c>
      <c r="G31" s="13">
        <f t="shared" si="4"/>
        <v>36835</v>
      </c>
      <c r="H31" s="13">
        <f t="shared" si="4"/>
        <v>32074</v>
      </c>
      <c r="I31" s="13">
        <f t="shared" si="4"/>
        <v>37131</v>
      </c>
      <c r="J31" s="13">
        <f t="shared" si="4"/>
        <v>36365</v>
      </c>
      <c r="K31" s="6" t="s">
        <v>51</v>
      </c>
      <c r="L31" s="13">
        <f t="shared" ref="L31:T31" si="5">SUM(L7:L30)</f>
        <v>32356</v>
      </c>
      <c r="M31" s="13">
        <f t="shared" si="5"/>
        <v>34599</v>
      </c>
      <c r="N31" s="13">
        <f t="shared" si="5"/>
        <v>34580</v>
      </c>
      <c r="O31" s="13">
        <f t="shared" si="5"/>
        <v>35213</v>
      </c>
      <c r="P31" s="13">
        <f t="shared" si="5"/>
        <v>36323</v>
      </c>
      <c r="Q31" s="13">
        <f t="shared" si="5"/>
        <v>36719</v>
      </c>
      <c r="R31" s="13">
        <f t="shared" si="5"/>
        <v>31547</v>
      </c>
      <c r="S31" s="13">
        <f t="shared" si="5"/>
        <v>34613</v>
      </c>
      <c r="T31" s="13">
        <f t="shared" si="5"/>
        <v>34476</v>
      </c>
    </row>
    <row r="32" spans="1:20" ht="14.25" customHeight="1">
      <c r="A32" s="8" t="s">
        <v>52</v>
      </c>
      <c r="B32" s="15">
        <f t="shared" ref="B32:J32" si="6">ROUND(AVERAGE(B7:B30),0)</f>
        <v>1483</v>
      </c>
      <c r="C32" s="15">
        <f t="shared" si="6"/>
        <v>1543</v>
      </c>
      <c r="D32" s="15">
        <f t="shared" si="6"/>
        <v>1540</v>
      </c>
      <c r="E32" s="15">
        <f t="shared" si="6"/>
        <v>1552</v>
      </c>
      <c r="F32" s="15">
        <f t="shared" si="6"/>
        <v>1616</v>
      </c>
      <c r="G32" s="15">
        <f t="shared" si="6"/>
        <v>1535</v>
      </c>
      <c r="H32" s="15">
        <f t="shared" si="6"/>
        <v>1336</v>
      </c>
      <c r="I32" s="15">
        <f t="shared" si="6"/>
        <v>1547</v>
      </c>
      <c r="J32" s="15">
        <f t="shared" si="6"/>
        <v>1515</v>
      </c>
      <c r="K32" s="8" t="s">
        <v>52</v>
      </c>
      <c r="L32" s="15">
        <f t="shared" ref="L32:T32" si="7">ROUND(AVERAGE(L7:L30),0)</f>
        <v>1348</v>
      </c>
      <c r="M32" s="15">
        <f t="shared" si="7"/>
        <v>1442</v>
      </c>
      <c r="N32" s="15">
        <f t="shared" si="7"/>
        <v>1441</v>
      </c>
      <c r="O32" s="15">
        <f t="shared" si="7"/>
        <v>1467</v>
      </c>
      <c r="P32" s="15">
        <f t="shared" si="7"/>
        <v>1513</v>
      </c>
      <c r="Q32" s="15">
        <f t="shared" si="7"/>
        <v>1530</v>
      </c>
      <c r="R32" s="15">
        <f t="shared" si="7"/>
        <v>1314</v>
      </c>
      <c r="S32" s="15">
        <f t="shared" si="7"/>
        <v>1442</v>
      </c>
      <c r="T32" s="15">
        <f t="shared" si="7"/>
        <v>1437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A15</f>
        <v>08~09시</v>
      </c>
      <c r="H33" s="6" t="str">
        <f>A16</f>
        <v>09~10시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K26</f>
        <v>19~20시</v>
      </c>
      <c r="O33" s="6" t="str">
        <f>K25</f>
        <v>18~19시</v>
      </c>
      <c r="P33" s="6" t="str">
        <f>K25</f>
        <v>18~19시</v>
      </c>
      <c r="Q33" s="6" t="str">
        <f>K23</f>
        <v>16~17시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2447</v>
      </c>
      <c r="C34" s="14">
        <f t="shared" si="8"/>
        <v>2446</v>
      </c>
      <c r="D34" s="14">
        <f t="shared" si="8"/>
        <v>2370</v>
      </c>
      <c r="E34" s="14">
        <f t="shared" si="8"/>
        <v>2602</v>
      </c>
      <c r="F34" s="14">
        <f t="shared" si="8"/>
        <v>2553</v>
      </c>
      <c r="G34" s="14">
        <f t="shared" si="8"/>
        <v>2220</v>
      </c>
      <c r="H34" s="14">
        <f t="shared" si="8"/>
        <v>1792</v>
      </c>
      <c r="I34" s="14">
        <f t="shared" si="8"/>
        <v>2484</v>
      </c>
      <c r="J34" s="14">
        <f t="shared" si="8"/>
        <v>2214</v>
      </c>
      <c r="K34" s="7" t="s">
        <v>54</v>
      </c>
      <c r="L34" s="14">
        <f t="shared" ref="L34:T34" si="9">MAX(L7:L30)</f>
        <v>2162</v>
      </c>
      <c r="M34" s="14">
        <f t="shared" si="9"/>
        <v>1996</v>
      </c>
      <c r="N34" s="14">
        <f t="shared" si="9"/>
        <v>2084</v>
      </c>
      <c r="O34" s="14">
        <f t="shared" si="9"/>
        <v>2101</v>
      </c>
      <c r="P34" s="14">
        <f t="shared" si="9"/>
        <v>2170</v>
      </c>
      <c r="Q34" s="14">
        <f t="shared" si="9"/>
        <v>2006</v>
      </c>
      <c r="R34" s="14">
        <f t="shared" si="9"/>
        <v>1828</v>
      </c>
      <c r="S34" s="14">
        <f t="shared" si="9"/>
        <v>2072</v>
      </c>
      <c r="T34" s="14">
        <f t="shared" si="9"/>
        <v>1992</v>
      </c>
    </row>
    <row r="35" spans="1:20" ht="14.25" customHeight="1">
      <c r="A35" s="8" t="s">
        <v>55</v>
      </c>
      <c r="B35" s="11">
        <f t="shared" ref="B35:J35" si="10">ROUND(B34/B31%,2)</f>
        <v>6.87</v>
      </c>
      <c r="C35" s="11">
        <f t="shared" si="10"/>
        <v>6.6</v>
      </c>
      <c r="D35" s="11">
        <f t="shared" si="10"/>
        <v>6.41</v>
      </c>
      <c r="E35" s="11">
        <f t="shared" si="10"/>
        <v>6.98</v>
      </c>
      <c r="F35" s="11">
        <f t="shared" si="10"/>
        <v>6.58</v>
      </c>
      <c r="G35" s="11">
        <f t="shared" si="10"/>
        <v>6.03</v>
      </c>
      <c r="H35" s="11">
        <f t="shared" si="10"/>
        <v>5.59</v>
      </c>
      <c r="I35" s="11">
        <f t="shared" si="10"/>
        <v>6.69</v>
      </c>
      <c r="J35" s="11">
        <f t="shared" si="10"/>
        <v>6.09</v>
      </c>
      <c r="K35" s="8" t="s">
        <v>55</v>
      </c>
      <c r="L35" s="11">
        <f t="shared" ref="L35:T35" si="11">ROUND(L34/L31%,2)</f>
        <v>6.68</v>
      </c>
      <c r="M35" s="11">
        <f t="shared" si="11"/>
        <v>5.77</v>
      </c>
      <c r="N35" s="11">
        <f t="shared" si="11"/>
        <v>6.03</v>
      </c>
      <c r="O35" s="11">
        <f t="shared" si="11"/>
        <v>5.97</v>
      </c>
      <c r="P35" s="11">
        <f t="shared" si="11"/>
        <v>5.97</v>
      </c>
      <c r="Q35" s="11">
        <f t="shared" si="11"/>
        <v>5.46</v>
      </c>
      <c r="R35" s="11">
        <f t="shared" si="11"/>
        <v>5.79</v>
      </c>
      <c r="S35" s="11">
        <f t="shared" si="11"/>
        <v>5.99</v>
      </c>
      <c r="T35" s="11">
        <f t="shared" si="11"/>
        <v>5.78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70696</v>
      </c>
      <c r="D39" s="16">
        <v>36933</v>
      </c>
      <c r="E39" s="17">
        <v>33763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0.52200000000000002</v>
      </c>
      <c r="E40" s="19">
        <f>ROUND(E39/C39,3)</f>
        <v>0.47799999999999998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71744</v>
      </c>
      <c r="D41" s="16">
        <v>37131</v>
      </c>
      <c r="E41" s="17">
        <v>34613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0.51800000000000002</v>
      </c>
      <c r="E42" s="19">
        <f>ROUND(E41/C41,3)</f>
        <v>0.48199999999999998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1048</v>
      </c>
      <c r="D43" s="16">
        <f>D41-D39</f>
        <v>198</v>
      </c>
      <c r="E43" s="17">
        <f>E41-E39</f>
        <v>850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1.4824035306099355E-2</v>
      </c>
      <c r="D44" s="18">
        <f>(D41-D39)/D39</f>
        <v>5.3610592153358781E-3</v>
      </c>
      <c r="E44" s="19">
        <f>(E41-E39)/E39</f>
        <v>2.5175487960193112E-2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&amp;C- 179 -</oddFooter>
    <firstFooter>&amp;C- 178 -</firstFooter>
  </headerFooter>
  <drawing r:id="rId2"/>
</worksheet>
</file>

<file path=xl/worksheets/sheet57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187</v>
      </c>
      <c r="B1" s="2"/>
      <c r="C1" s="2"/>
      <c r="D1" s="2"/>
      <c r="E1" s="2"/>
      <c r="F1" s="2" t="s">
        <v>188</v>
      </c>
      <c r="G1" s="2"/>
      <c r="H1" s="2"/>
      <c r="I1" s="2"/>
      <c r="J1" s="2"/>
      <c r="K1" s="2" t="s">
        <v>190</v>
      </c>
      <c r="L1" s="2"/>
      <c r="M1" s="2"/>
      <c r="N1" s="2"/>
      <c r="O1" s="2"/>
      <c r="P1" s="2" t="s">
        <v>191</v>
      </c>
      <c r="Q1" s="2"/>
      <c r="R1" s="2"/>
      <c r="S1" s="2"/>
      <c r="T1" s="2"/>
    </row>
    <row r="2" spans="1:20" ht="15.75" customHeight="1">
      <c r="A2" s="2" t="s">
        <v>83</v>
      </c>
      <c r="B2" s="2"/>
      <c r="C2" s="2"/>
      <c r="D2" s="2"/>
      <c r="E2" s="2"/>
      <c r="F2" s="2" t="s">
        <v>189</v>
      </c>
      <c r="G2" s="2"/>
      <c r="H2" s="2"/>
      <c r="I2" s="2"/>
      <c r="J2" s="2"/>
      <c r="K2" s="2" t="s">
        <v>86</v>
      </c>
      <c r="L2" s="2"/>
      <c r="M2" s="2"/>
      <c r="N2" s="2"/>
      <c r="O2" s="2"/>
      <c r="P2" s="2" t="s">
        <v>192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937</v>
      </c>
      <c r="C7" s="13">
        <v>1279</v>
      </c>
      <c r="D7" s="13">
        <v>1284</v>
      </c>
      <c r="E7" s="13">
        <v>1231</v>
      </c>
      <c r="F7" s="13">
        <v>1341</v>
      </c>
      <c r="G7" s="13">
        <v>1426</v>
      </c>
      <c r="H7" s="13">
        <v>1409</v>
      </c>
      <c r="I7" s="13">
        <f t="shared" ref="I7:I30" si="0">ROUND(AVERAGE(B7:F7),0)</f>
        <v>1214</v>
      </c>
      <c r="J7" s="13">
        <f t="shared" ref="J7:J30" si="1">ROUND(AVERAGE(B7:H7),0)</f>
        <v>1272</v>
      </c>
      <c r="K7" s="6" t="s">
        <v>27</v>
      </c>
      <c r="L7" s="13">
        <v>951</v>
      </c>
      <c r="M7" s="13">
        <v>1202</v>
      </c>
      <c r="N7" s="13">
        <v>1274</v>
      </c>
      <c r="O7" s="13">
        <v>1323</v>
      </c>
      <c r="P7" s="13">
        <v>1289</v>
      </c>
      <c r="Q7" s="13">
        <v>1468</v>
      </c>
      <c r="R7" s="13">
        <v>1326</v>
      </c>
      <c r="S7" s="13">
        <f t="shared" ref="S7:S30" si="2">ROUND(AVERAGE(L7:P7),0)</f>
        <v>1208</v>
      </c>
      <c r="T7" s="13">
        <f t="shared" ref="T7:T30" si="3">ROUND(AVERAGE(L7:R7),0)</f>
        <v>1262</v>
      </c>
    </row>
    <row r="8" spans="1:20" ht="14.25" customHeight="1">
      <c r="A8" s="7" t="s">
        <v>28</v>
      </c>
      <c r="B8" s="14">
        <v>608</v>
      </c>
      <c r="C8" s="14">
        <v>876</v>
      </c>
      <c r="D8" s="14">
        <v>982</v>
      </c>
      <c r="E8" s="14">
        <v>956</v>
      </c>
      <c r="F8" s="14">
        <v>1037</v>
      </c>
      <c r="G8" s="14">
        <v>1254</v>
      </c>
      <c r="H8" s="14">
        <v>1036</v>
      </c>
      <c r="I8" s="14">
        <f t="shared" si="0"/>
        <v>892</v>
      </c>
      <c r="J8" s="14">
        <f t="shared" si="1"/>
        <v>964</v>
      </c>
      <c r="K8" s="7" t="s">
        <v>28</v>
      </c>
      <c r="L8" s="14">
        <v>587</v>
      </c>
      <c r="M8" s="14">
        <v>898</v>
      </c>
      <c r="N8" s="14">
        <v>983</v>
      </c>
      <c r="O8" s="14">
        <v>894</v>
      </c>
      <c r="P8" s="14">
        <v>1022</v>
      </c>
      <c r="Q8" s="14">
        <v>1255</v>
      </c>
      <c r="R8" s="14">
        <v>1005</v>
      </c>
      <c r="S8" s="14">
        <f t="shared" si="2"/>
        <v>877</v>
      </c>
      <c r="T8" s="14">
        <f t="shared" si="3"/>
        <v>949</v>
      </c>
    </row>
    <row r="9" spans="1:20" ht="14.25" customHeight="1">
      <c r="A9" s="7" t="s">
        <v>29</v>
      </c>
      <c r="B9" s="14">
        <v>457</v>
      </c>
      <c r="C9" s="14">
        <v>653</v>
      </c>
      <c r="D9" s="14">
        <v>650</v>
      </c>
      <c r="E9" s="14">
        <v>660</v>
      </c>
      <c r="F9" s="14">
        <v>721</v>
      </c>
      <c r="G9" s="14">
        <v>1010</v>
      </c>
      <c r="H9" s="14">
        <v>747</v>
      </c>
      <c r="I9" s="14">
        <f t="shared" si="0"/>
        <v>628</v>
      </c>
      <c r="J9" s="14">
        <f t="shared" si="1"/>
        <v>700</v>
      </c>
      <c r="K9" s="7" t="s">
        <v>29</v>
      </c>
      <c r="L9" s="14">
        <v>450</v>
      </c>
      <c r="M9" s="14">
        <v>647</v>
      </c>
      <c r="N9" s="14">
        <v>708</v>
      </c>
      <c r="O9" s="14">
        <v>691</v>
      </c>
      <c r="P9" s="14">
        <v>693</v>
      </c>
      <c r="Q9" s="14">
        <v>975</v>
      </c>
      <c r="R9" s="14">
        <v>810</v>
      </c>
      <c r="S9" s="14">
        <f t="shared" si="2"/>
        <v>638</v>
      </c>
      <c r="T9" s="14">
        <f t="shared" si="3"/>
        <v>711</v>
      </c>
    </row>
    <row r="10" spans="1:20" ht="14.25" customHeight="1">
      <c r="A10" s="7" t="s">
        <v>30</v>
      </c>
      <c r="B10" s="14">
        <v>342</v>
      </c>
      <c r="C10" s="14">
        <v>504</v>
      </c>
      <c r="D10" s="14">
        <v>497</v>
      </c>
      <c r="E10" s="14">
        <v>490</v>
      </c>
      <c r="F10" s="14">
        <v>525</v>
      </c>
      <c r="G10" s="14">
        <v>701</v>
      </c>
      <c r="H10" s="14">
        <v>555</v>
      </c>
      <c r="I10" s="14">
        <f t="shared" si="0"/>
        <v>472</v>
      </c>
      <c r="J10" s="14">
        <f t="shared" si="1"/>
        <v>516</v>
      </c>
      <c r="K10" s="7" t="s">
        <v>30</v>
      </c>
      <c r="L10" s="14">
        <v>330</v>
      </c>
      <c r="M10" s="14">
        <v>479</v>
      </c>
      <c r="N10" s="14">
        <v>510</v>
      </c>
      <c r="O10" s="14">
        <v>548</v>
      </c>
      <c r="P10" s="14">
        <v>545</v>
      </c>
      <c r="Q10" s="14">
        <v>719</v>
      </c>
      <c r="R10" s="14">
        <v>617</v>
      </c>
      <c r="S10" s="14">
        <f t="shared" si="2"/>
        <v>482</v>
      </c>
      <c r="T10" s="14">
        <f t="shared" si="3"/>
        <v>535</v>
      </c>
    </row>
    <row r="11" spans="1:20" ht="14.25" customHeight="1">
      <c r="A11" s="7" t="s">
        <v>31</v>
      </c>
      <c r="B11" s="14">
        <v>370</v>
      </c>
      <c r="C11" s="14">
        <v>504</v>
      </c>
      <c r="D11" s="14">
        <v>483</v>
      </c>
      <c r="E11" s="14">
        <v>521</v>
      </c>
      <c r="F11" s="14">
        <v>523</v>
      </c>
      <c r="G11" s="14">
        <v>770</v>
      </c>
      <c r="H11" s="14">
        <v>517</v>
      </c>
      <c r="I11" s="14">
        <f t="shared" si="0"/>
        <v>480</v>
      </c>
      <c r="J11" s="14">
        <f t="shared" si="1"/>
        <v>527</v>
      </c>
      <c r="K11" s="7" t="s">
        <v>31</v>
      </c>
      <c r="L11" s="14">
        <v>353</v>
      </c>
      <c r="M11" s="14">
        <v>483</v>
      </c>
      <c r="N11" s="14">
        <v>487</v>
      </c>
      <c r="O11" s="14">
        <v>462</v>
      </c>
      <c r="P11" s="14">
        <v>526</v>
      </c>
      <c r="Q11" s="14">
        <v>624</v>
      </c>
      <c r="R11" s="14">
        <v>490</v>
      </c>
      <c r="S11" s="14">
        <f t="shared" si="2"/>
        <v>462</v>
      </c>
      <c r="T11" s="14">
        <f t="shared" si="3"/>
        <v>489</v>
      </c>
    </row>
    <row r="12" spans="1:20" ht="14.25" customHeight="1">
      <c r="A12" s="8" t="s">
        <v>32</v>
      </c>
      <c r="B12" s="15">
        <v>931</v>
      </c>
      <c r="C12" s="15">
        <v>936</v>
      </c>
      <c r="D12" s="15">
        <v>895</v>
      </c>
      <c r="E12" s="15">
        <v>924</v>
      </c>
      <c r="F12" s="15">
        <v>973</v>
      </c>
      <c r="G12" s="15">
        <v>1002</v>
      </c>
      <c r="H12" s="15">
        <v>752</v>
      </c>
      <c r="I12" s="15">
        <f t="shared" si="0"/>
        <v>932</v>
      </c>
      <c r="J12" s="15">
        <f t="shared" si="1"/>
        <v>916</v>
      </c>
      <c r="K12" s="8" t="s">
        <v>32</v>
      </c>
      <c r="L12" s="15">
        <v>764</v>
      </c>
      <c r="M12" s="15">
        <v>733</v>
      </c>
      <c r="N12" s="15">
        <v>781</v>
      </c>
      <c r="O12" s="15">
        <v>805</v>
      </c>
      <c r="P12" s="15">
        <v>818</v>
      </c>
      <c r="Q12" s="15">
        <v>846</v>
      </c>
      <c r="R12" s="15">
        <v>586</v>
      </c>
      <c r="S12" s="15">
        <f t="shared" si="2"/>
        <v>780</v>
      </c>
      <c r="T12" s="15">
        <f t="shared" si="3"/>
        <v>762</v>
      </c>
    </row>
    <row r="13" spans="1:20" ht="14.25" customHeight="1">
      <c r="A13" s="6" t="s">
        <v>33</v>
      </c>
      <c r="B13" s="13">
        <v>2031</v>
      </c>
      <c r="C13" s="13">
        <v>1715</v>
      </c>
      <c r="D13" s="13">
        <v>1774</v>
      </c>
      <c r="E13" s="13">
        <v>1797</v>
      </c>
      <c r="F13" s="13">
        <v>1689</v>
      </c>
      <c r="G13" s="13">
        <v>1399</v>
      </c>
      <c r="H13" s="13">
        <v>1019</v>
      </c>
      <c r="I13" s="13">
        <f t="shared" si="0"/>
        <v>1801</v>
      </c>
      <c r="J13" s="13">
        <f t="shared" si="1"/>
        <v>1632</v>
      </c>
      <c r="K13" s="6" t="s">
        <v>33</v>
      </c>
      <c r="L13" s="13">
        <v>1451</v>
      </c>
      <c r="M13" s="13">
        <v>1259</v>
      </c>
      <c r="N13" s="13">
        <v>1274</v>
      </c>
      <c r="O13" s="13">
        <v>1285</v>
      </c>
      <c r="P13" s="13">
        <v>1334</v>
      </c>
      <c r="Q13" s="13">
        <v>1024</v>
      </c>
      <c r="R13" s="13">
        <v>702</v>
      </c>
      <c r="S13" s="13">
        <f t="shared" si="2"/>
        <v>1321</v>
      </c>
      <c r="T13" s="13">
        <f t="shared" si="3"/>
        <v>1190</v>
      </c>
    </row>
    <row r="14" spans="1:20" ht="14.25" customHeight="1">
      <c r="A14" s="7" t="s">
        <v>34</v>
      </c>
      <c r="B14" s="14">
        <v>2949</v>
      </c>
      <c r="C14" s="14">
        <v>2738</v>
      </c>
      <c r="D14" s="14">
        <v>2869</v>
      </c>
      <c r="E14" s="14">
        <v>2858</v>
      </c>
      <c r="F14" s="14">
        <v>2800</v>
      </c>
      <c r="G14" s="14">
        <v>1867</v>
      </c>
      <c r="H14" s="14">
        <v>1118</v>
      </c>
      <c r="I14" s="14">
        <f t="shared" si="0"/>
        <v>2843</v>
      </c>
      <c r="J14" s="14">
        <f t="shared" si="1"/>
        <v>2457</v>
      </c>
      <c r="K14" s="7" t="s">
        <v>34</v>
      </c>
      <c r="L14" s="14">
        <v>2540</v>
      </c>
      <c r="M14" s="14">
        <v>2409</v>
      </c>
      <c r="N14" s="14">
        <v>2417</v>
      </c>
      <c r="O14" s="14">
        <v>2447</v>
      </c>
      <c r="P14" s="14">
        <v>2343</v>
      </c>
      <c r="Q14" s="14">
        <v>1597</v>
      </c>
      <c r="R14" s="14">
        <v>715</v>
      </c>
      <c r="S14" s="14">
        <f t="shared" si="2"/>
        <v>2431</v>
      </c>
      <c r="T14" s="14">
        <f t="shared" si="3"/>
        <v>2067</v>
      </c>
    </row>
    <row r="15" spans="1:20" ht="14.25" customHeight="1">
      <c r="A15" s="7" t="s">
        <v>35</v>
      </c>
      <c r="B15" s="14">
        <v>2719</v>
      </c>
      <c r="C15" s="14">
        <v>2849</v>
      </c>
      <c r="D15" s="14">
        <v>2752</v>
      </c>
      <c r="E15" s="14">
        <v>2744</v>
      </c>
      <c r="F15" s="14">
        <v>2840</v>
      </c>
      <c r="G15" s="14">
        <v>2230</v>
      </c>
      <c r="H15" s="14">
        <v>1516</v>
      </c>
      <c r="I15" s="14">
        <f t="shared" si="0"/>
        <v>2781</v>
      </c>
      <c r="J15" s="14">
        <f t="shared" si="1"/>
        <v>2521</v>
      </c>
      <c r="K15" s="7" t="s">
        <v>35</v>
      </c>
      <c r="L15" s="14">
        <v>2660</v>
      </c>
      <c r="M15" s="14">
        <v>2568</v>
      </c>
      <c r="N15" s="14">
        <v>2645</v>
      </c>
      <c r="O15" s="14">
        <v>2710</v>
      </c>
      <c r="P15" s="14">
        <v>2583</v>
      </c>
      <c r="Q15" s="14">
        <v>1970</v>
      </c>
      <c r="R15" s="14">
        <v>1085</v>
      </c>
      <c r="S15" s="14">
        <f t="shared" si="2"/>
        <v>2633</v>
      </c>
      <c r="T15" s="14">
        <f t="shared" si="3"/>
        <v>2317</v>
      </c>
    </row>
    <row r="16" spans="1:20" ht="14.25" customHeight="1">
      <c r="A16" s="7" t="s">
        <v>36</v>
      </c>
      <c r="B16" s="14">
        <v>2658</v>
      </c>
      <c r="C16" s="14">
        <v>2779</v>
      </c>
      <c r="D16" s="14">
        <v>2728</v>
      </c>
      <c r="E16" s="14">
        <v>2718</v>
      </c>
      <c r="F16" s="14">
        <v>2796</v>
      </c>
      <c r="G16" s="14">
        <v>2539</v>
      </c>
      <c r="H16" s="14">
        <v>1730</v>
      </c>
      <c r="I16" s="14">
        <f t="shared" si="0"/>
        <v>2736</v>
      </c>
      <c r="J16" s="14">
        <f t="shared" si="1"/>
        <v>2564</v>
      </c>
      <c r="K16" s="7" t="s">
        <v>36</v>
      </c>
      <c r="L16" s="14">
        <v>2199</v>
      </c>
      <c r="M16" s="14">
        <v>2301</v>
      </c>
      <c r="N16" s="14">
        <v>2247</v>
      </c>
      <c r="O16" s="14">
        <v>2269</v>
      </c>
      <c r="P16" s="14">
        <v>2381</v>
      </c>
      <c r="Q16" s="14">
        <v>2081</v>
      </c>
      <c r="R16" s="14">
        <v>1409</v>
      </c>
      <c r="S16" s="14">
        <f t="shared" si="2"/>
        <v>2279</v>
      </c>
      <c r="T16" s="14">
        <f t="shared" si="3"/>
        <v>2127</v>
      </c>
    </row>
    <row r="17" spans="1:20" ht="14.25" customHeight="1">
      <c r="A17" s="7" t="s">
        <v>37</v>
      </c>
      <c r="B17" s="14">
        <v>2573</v>
      </c>
      <c r="C17" s="14">
        <v>2533</v>
      </c>
      <c r="D17" s="14">
        <v>2567</v>
      </c>
      <c r="E17" s="14">
        <v>2635</v>
      </c>
      <c r="F17" s="14">
        <v>2560</v>
      </c>
      <c r="G17" s="14">
        <v>2547</v>
      </c>
      <c r="H17" s="14">
        <v>1992</v>
      </c>
      <c r="I17" s="14">
        <f t="shared" si="0"/>
        <v>2574</v>
      </c>
      <c r="J17" s="14">
        <f t="shared" si="1"/>
        <v>2487</v>
      </c>
      <c r="K17" s="7" t="s">
        <v>37</v>
      </c>
      <c r="L17" s="14">
        <v>2287</v>
      </c>
      <c r="M17" s="14">
        <v>2481</v>
      </c>
      <c r="N17" s="14">
        <v>2329</v>
      </c>
      <c r="O17" s="14">
        <v>2345</v>
      </c>
      <c r="P17" s="14">
        <v>2350</v>
      </c>
      <c r="Q17" s="14">
        <v>2090</v>
      </c>
      <c r="R17" s="14">
        <v>1766</v>
      </c>
      <c r="S17" s="14">
        <f t="shared" si="2"/>
        <v>2358</v>
      </c>
      <c r="T17" s="14">
        <f t="shared" si="3"/>
        <v>2235</v>
      </c>
    </row>
    <row r="18" spans="1:20" ht="14.25" customHeight="1">
      <c r="A18" s="8" t="s">
        <v>38</v>
      </c>
      <c r="B18" s="15">
        <v>2466</v>
      </c>
      <c r="C18" s="15">
        <v>2432</v>
      </c>
      <c r="D18" s="15">
        <v>2347</v>
      </c>
      <c r="E18" s="15">
        <v>2407</v>
      </c>
      <c r="F18" s="15">
        <v>2422</v>
      </c>
      <c r="G18" s="15">
        <v>2582</v>
      </c>
      <c r="H18" s="15">
        <v>2111</v>
      </c>
      <c r="I18" s="15">
        <f t="shared" si="0"/>
        <v>2415</v>
      </c>
      <c r="J18" s="15">
        <f t="shared" si="1"/>
        <v>2395</v>
      </c>
      <c r="K18" s="8" t="s">
        <v>38</v>
      </c>
      <c r="L18" s="15">
        <v>2378</v>
      </c>
      <c r="M18" s="15">
        <v>2339</v>
      </c>
      <c r="N18" s="15">
        <v>2279</v>
      </c>
      <c r="O18" s="15">
        <v>2273</v>
      </c>
      <c r="P18" s="15">
        <v>2299</v>
      </c>
      <c r="Q18" s="15">
        <v>2313</v>
      </c>
      <c r="R18" s="15">
        <v>1896</v>
      </c>
      <c r="S18" s="15">
        <f t="shared" si="2"/>
        <v>2314</v>
      </c>
      <c r="T18" s="15">
        <f t="shared" si="3"/>
        <v>2254</v>
      </c>
    </row>
    <row r="19" spans="1:20" ht="14.25" customHeight="1">
      <c r="A19" s="6" t="s">
        <v>39</v>
      </c>
      <c r="B19" s="13">
        <v>2186</v>
      </c>
      <c r="C19" s="13">
        <v>2125</v>
      </c>
      <c r="D19" s="13">
        <v>2236</v>
      </c>
      <c r="E19" s="13">
        <v>2146</v>
      </c>
      <c r="F19" s="13">
        <v>2108</v>
      </c>
      <c r="G19" s="13">
        <v>2578</v>
      </c>
      <c r="H19" s="13">
        <v>2320</v>
      </c>
      <c r="I19" s="13">
        <f t="shared" si="0"/>
        <v>2160</v>
      </c>
      <c r="J19" s="13">
        <f t="shared" si="1"/>
        <v>2243</v>
      </c>
      <c r="K19" s="6" t="s">
        <v>39</v>
      </c>
      <c r="L19" s="13">
        <v>2095</v>
      </c>
      <c r="M19" s="13">
        <v>1990</v>
      </c>
      <c r="N19" s="13">
        <v>2061</v>
      </c>
      <c r="O19" s="13">
        <v>1992</v>
      </c>
      <c r="P19" s="13">
        <v>2056</v>
      </c>
      <c r="Q19" s="13">
        <v>2392</v>
      </c>
      <c r="R19" s="13">
        <v>1903</v>
      </c>
      <c r="S19" s="13">
        <f t="shared" si="2"/>
        <v>2039</v>
      </c>
      <c r="T19" s="13">
        <f t="shared" si="3"/>
        <v>2070</v>
      </c>
    </row>
    <row r="20" spans="1:20" ht="14.25" customHeight="1">
      <c r="A20" s="7" t="s">
        <v>40</v>
      </c>
      <c r="B20" s="14">
        <v>2423</v>
      </c>
      <c r="C20" s="14">
        <v>2413</v>
      </c>
      <c r="D20" s="14">
        <v>2452</v>
      </c>
      <c r="E20" s="14">
        <v>2401</v>
      </c>
      <c r="F20" s="14">
        <v>2476</v>
      </c>
      <c r="G20" s="14">
        <v>2830</v>
      </c>
      <c r="H20" s="14">
        <v>2362</v>
      </c>
      <c r="I20" s="14">
        <f t="shared" si="0"/>
        <v>2433</v>
      </c>
      <c r="J20" s="14">
        <f t="shared" si="1"/>
        <v>2480</v>
      </c>
      <c r="K20" s="7" t="s">
        <v>40</v>
      </c>
      <c r="L20" s="14">
        <v>2102</v>
      </c>
      <c r="M20" s="14">
        <v>1977</v>
      </c>
      <c r="N20" s="14">
        <v>2103</v>
      </c>
      <c r="O20" s="14">
        <v>2090</v>
      </c>
      <c r="P20" s="14">
        <v>2221</v>
      </c>
      <c r="Q20" s="14">
        <v>2342</v>
      </c>
      <c r="R20" s="14">
        <v>2074</v>
      </c>
      <c r="S20" s="14">
        <f t="shared" si="2"/>
        <v>2099</v>
      </c>
      <c r="T20" s="14">
        <f t="shared" si="3"/>
        <v>2130</v>
      </c>
    </row>
    <row r="21" spans="1:20" ht="14.25" customHeight="1">
      <c r="A21" s="7" t="s">
        <v>41</v>
      </c>
      <c r="B21" s="14">
        <v>2620</v>
      </c>
      <c r="C21" s="14">
        <v>2533</v>
      </c>
      <c r="D21" s="14">
        <v>2582</v>
      </c>
      <c r="E21" s="14">
        <v>2531</v>
      </c>
      <c r="F21" s="14">
        <v>2534</v>
      </c>
      <c r="G21" s="14">
        <v>2617</v>
      </c>
      <c r="H21" s="14">
        <v>2280</v>
      </c>
      <c r="I21" s="14">
        <f t="shared" si="0"/>
        <v>2560</v>
      </c>
      <c r="J21" s="14">
        <f t="shared" si="1"/>
        <v>2528</v>
      </c>
      <c r="K21" s="7" t="s">
        <v>41</v>
      </c>
      <c r="L21" s="14">
        <v>2289</v>
      </c>
      <c r="M21" s="14">
        <v>2195</v>
      </c>
      <c r="N21" s="14">
        <v>2356</v>
      </c>
      <c r="O21" s="14">
        <v>2216</v>
      </c>
      <c r="P21" s="14">
        <v>2313</v>
      </c>
      <c r="Q21" s="14">
        <v>2323</v>
      </c>
      <c r="R21" s="14">
        <v>1985</v>
      </c>
      <c r="S21" s="14">
        <f t="shared" si="2"/>
        <v>2274</v>
      </c>
      <c r="T21" s="14">
        <f t="shared" si="3"/>
        <v>2240</v>
      </c>
    </row>
    <row r="22" spans="1:20" ht="14.25" customHeight="1">
      <c r="A22" s="7" t="s">
        <v>42</v>
      </c>
      <c r="B22" s="14">
        <v>2524</v>
      </c>
      <c r="C22" s="14">
        <v>2663</v>
      </c>
      <c r="D22" s="14">
        <v>2721</v>
      </c>
      <c r="E22" s="14">
        <v>2592</v>
      </c>
      <c r="F22" s="14">
        <v>2523</v>
      </c>
      <c r="G22" s="14">
        <v>2575</v>
      </c>
      <c r="H22" s="14">
        <v>2181</v>
      </c>
      <c r="I22" s="14">
        <f t="shared" si="0"/>
        <v>2605</v>
      </c>
      <c r="J22" s="14">
        <f t="shared" si="1"/>
        <v>2540</v>
      </c>
      <c r="K22" s="7" t="s">
        <v>42</v>
      </c>
      <c r="L22" s="14">
        <v>2242</v>
      </c>
      <c r="M22" s="14">
        <v>2312</v>
      </c>
      <c r="N22" s="14">
        <v>2257</v>
      </c>
      <c r="O22" s="14">
        <v>2259</v>
      </c>
      <c r="P22" s="14">
        <v>2317</v>
      </c>
      <c r="Q22" s="14">
        <v>2344</v>
      </c>
      <c r="R22" s="14">
        <v>2128</v>
      </c>
      <c r="S22" s="14">
        <f t="shared" si="2"/>
        <v>2277</v>
      </c>
      <c r="T22" s="14">
        <f t="shared" si="3"/>
        <v>2266</v>
      </c>
    </row>
    <row r="23" spans="1:20" ht="14.25" customHeight="1">
      <c r="A23" s="7" t="s">
        <v>43</v>
      </c>
      <c r="B23" s="14">
        <v>2678</v>
      </c>
      <c r="C23" s="14">
        <v>2511</v>
      </c>
      <c r="D23" s="14">
        <v>2697</v>
      </c>
      <c r="E23" s="14">
        <v>2608</v>
      </c>
      <c r="F23" s="14">
        <v>2602</v>
      </c>
      <c r="G23" s="14">
        <v>2622</v>
      </c>
      <c r="H23" s="14">
        <v>2293</v>
      </c>
      <c r="I23" s="14">
        <f t="shared" si="0"/>
        <v>2619</v>
      </c>
      <c r="J23" s="14">
        <f t="shared" si="1"/>
        <v>2573</v>
      </c>
      <c r="K23" s="7" t="s">
        <v>43</v>
      </c>
      <c r="L23" s="14">
        <v>2348</v>
      </c>
      <c r="M23" s="14">
        <v>2288</v>
      </c>
      <c r="N23" s="14">
        <v>2269</v>
      </c>
      <c r="O23" s="14">
        <v>2262</v>
      </c>
      <c r="P23" s="14">
        <v>2271</v>
      </c>
      <c r="Q23" s="14">
        <v>2366</v>
      </c>
      <c r="R23" s="14">
        <v>2236</v>
      </c>
      <c r="S23" s="14">
        <f t="shared" si="2"/>
        <v>2288</v>
      </c>
      <c r="T23" s="14">
        <f t="shared" si="3"/>
        <v>2291</v>
      </c>
    </row>
    <row r="24" spans="1:20" ht="14.25" customHeight="1">
      <c r="A24" s="8" t="s">
        <v>44</v>
      </c>
      <c r="B24" s="15">
        <v>2740</v>
      </c>
      <c r="C24" s="15">
        <v>2657</v>
      </c>
      <c r="D24" s="15">
        <v>2706</v>
      </c>
      <c r="E24" s="15">
        <v>2595</v>
      </c>
      <c r="F24" s="15">
        <v>2729</v>
      </c>
      <c r="G24" s="15">
        <v>2692</v>
      </c>
      <c r="H24" s="15">
        <v>2361</v>
      </c>
      <c r="I24" s="15">
        <f t="shared" si="0"/>
        <v>2685</v>
      </c>
      <c r="J24" s="15">
        <f t="shared" si="1"/>
        <v>2640</v>
      </c>
      <c r="K24" s="8" t="s">
        <v>44</v>
      </c>
      <c r="L24" s="15">
        <v>2385</v>
      </c>
      <c r="M24" s="15">
        <v>2232</v>
      </c>
      <c r="N24" s="15">
        <v>2353</v>
      </c>
      <c r="O24" s="15">
        <v>2284</v>
      </c>
      <c r="P24" s="15">
        <v>2349</v>
      </c>
      <c r="Q24" s="15">
        <v>2389</v>
      </c>
      <c r="R24" s="15">
        <v>2063</v>
      </c>
      <c r="S24" s="15">
        <f t="shared" si="2"/>
        <v>2321</v>
      </c>
      <c r="T24" s="15">
        <f t="shared" si="3"/>
        <v>2294</v>
      </c>
    </row>
    <row r="25" spans="1:20" ht="14.25" customHeight="1">
      <c r="A25" s="6" t="s">
        <v>45</v>
      </c>
      <c r="B25" s="13">
        <v>2842</v>
      </c>
      <c r="C25" s="13">
        <v>2937</v>
      </c>
      <c r="D25" s="13">
        <v>2938</v>
      </c>
      <c r="E25" s="13">
        <v>2972</v>
      </c>
      <c r="F25" s="13">
        <v>2957</v>
      </c>
      <c r="G25" s="13">
        <v>2669</v>
      </c>
      <c r="H25" s="13">
        <v>2336</v>
      </c>
      <c r="I25" s="13">
        <f t="shared" si="0"/>
        <v>2929</v>
      </c>
      <c r="J25" s="13">
        <f t="shared" si="1"/>
        <v>2807</v>
      </c>
      <c r="K25" s="6" t="s">
        <v>45</v>
      </c>
      <c r="L25" s="13">
        <v>2462</v>
      </c>
      <c r="M25" s="13">
        <v>2441</v>
      </c>
      <c r="N25" s="13">
        <v>2374</v>
      </c>
      <c r="O25" s="13">
        <v>2428</v>
      </c>
      <c r="P25" s="13">
        <v>2534</v>
      </c>
      <c r="Q25" s="13">
        <v>2336</v>
      </c>
      <c r="R25" s="13">
        <v>1986</v>
      </c>
      <c r="S25" s="13">
        <f t="shared" si="2"/>
        <v>2448</v>
      </c>
      <c r="T25" s="13">
        <f t="shared" si="3"/>
        <v>2366</v>
      </c>
    </row>
    <row r="26" spans="1:20" ht="14.25" customHeight="1">
      <c r="A26" s="7" t="s">
        <v>46</v>
      </c>
      <c r="B26" s="14">
        <v>2832</v>
      </c>
      <c r="C26" s="14">
        <v>2710</v>
      </c>
      <c r="D26" s="14">
        <v>2695</v>
      </c>
      <c r="E26" s="14">
        <v>2797</v>
      </c>
      <c r="F26" s="14">
        <v>2951</v>
      </c>
      <c r="G26" s="14">
        <v>2398</v>
      </c>
      <c r="H26" s="14">
        <v>2093</v>
      </c>
      <c r="I26" s="14">
        <f t="shared" si="0"/>
        <v>2797</v>
      </c>
      <c r="J26" s="14">
        <f t="shared" si="1"/>
        <v>2639</v>
      </c>
      <c r="K26" s="7" t="s">
        <v>46</v>
      </c>
      <c r="L26" s="14">
        <v>2224</v>
      </c>
      <c r="M26" s="14">
        <v>2230</v>
      </c>
      <c r="N26" s="14">
        <v>2216</v>
      </c>
      <c r="O26" s="14">
        <v>2161</v>
      </c>
      <c r="P26" s="14">
        <v>2056</v>
      </c>
      <c r="Q26" s="14">
        <v>2254</v>
      </c>
      <c r="R26" s="14">
        <v>1823</v>
      </c>
      <c r="S26" s="14">
        <f t="shared" si="2"/>
        <v>2177</v>
      </c>
      <c r="T26" s="14">
        <f t="shared" si="3"/>
        <v>2138</v>
      </c>
    </row>
    <row r="27" spans="1:20" ht="14.25" customHeight="1">
      <c r="A27" s="7" t="s">
        <v>47</v>
      </c>
      <c r="B27" s="14">
        <v>2397</v>
      </c>
      <c r="C27" s="14">
        <v>2435</v>
      </c>
      <c r="D27" s="14">
        <v>2342</v>
      </c>
      <c r="E27" s="14">
        <v>2480</v>
      </c>
      <c r="F27" s="14">
        <v>2624</v>
      </c>
      <c r="G27" s="14">
        <v>2360</v>
      </c>
      <c r="H27" s="14">
        <v>2022</v>
      </c>
      <c r="I27" s="14">
        <f t="shared" si="0"/>
        <v>2456</v>
      </c>
      <c r="J27" s="14">
        <f t="shared" si="1"/>
        <v>2380</v>
      </c>
      <c r="K27" s="7" t="s">
        <v>47</v>
      </c>
      <c r="L27" s="14">
        <v>2090</v>
      </c>
      <c r="M27" s="14">
        <v>2018</v>
      </c>
      <c r="N27" s="14">
        <v>1974</v>
      </c>
      <c r="O27" s="14">
        <v>2046</v>
      </c>
      <c r="P27" s="14">
        <v>2301</v>
      </c>
      <c r="Q27" s="14">
        <v>2101</v>
      </c>
      <c r="R27" s="14">
        <v>1742</v>
      </c>
      <c r="S27" s="14">
        <f t="shared" si="2"/>
        <v>2086</v>
      </c>
      <c r="T27" s="14">
        <f t="shared" si="3"/>
        <v>2039</v>
      </c>
    </row>
    <row r="28" spans="1:20" ht="14.25" customHeight="1">
      <c r="A28" s="7" t="s">
        <v>48</v>
      </c>
      <c r="B28" s="14">
        <v>2192</v>
      </c>
      <c r="C28" s="14">
        <v>2187</v>
      </c>
      <c r="D28" s="14">
        <v>2114</v>
      </c>
      <c r="E28" s="14">
        <v>2217</v>
      </c>
      <c r="F28" s="14">
        <v>2445</v>
      </c>
      <c r="G28" s="14">
        <v>2074</v>
      </c>
      <c r="H28" s="14">
        <v>1851</v>
      </c>
      <c r="I28" s="14">
        <f t="shared" si="0"/>
        <v>2231</v>
      </c>
      <c r="J28" s="14">
        <f t="shared" si="1"/>
        <v>2154</v>
      </c>
      <c r="K28" s="7" t="s">
        <v>48</v>
      </c>
      <c r="L28" s="14">
        <v>1911</v>
      </c>
      <c r="M28" s="14">
        <v>1886</v>
      </c>
      <c r="N28" s="14">
        <v>1760</v>
      </c>
      <c r="O28" s="14">
        <v>1955</v>
      </c>
      <c r="P28" s="14">
        <v>2021</v>
      </c>
      <c r="Q28" s="14">
        <v>1956</v>
      </c>
      <c r="R28" s="14">
        <v>1740</v>
      </c>
      <c r="S28" s="14">
        <f t="shared" si="2"/>
        <v>1907</v>
      </c>
      <c r="T28" s="14">
        <f t="shared" si="3"/>
        <v>1890</v>
      </c>
    </row>
    <row r="29" spans="1:20" ht="14.25" customHeight="1">
      <c r="A29" s="7" t="s">
        <v>49</v>
      </c>
      <c r="B29" s="14">
        <v>1896</v>
      </c>
      <c r="C29" s="14">
        <v>1972</v>
      </c>
      <c r="D29" s="14">
        <v>1851</v>
      </c>
      <c r="E29" s="14">
        <v>1974</v>
      </c>
      <c r="F29" s="14">
        <v>2189</v>
      </c>
      <c r="G29" s="14">
        <v>2013</v>
      </c>
      <c r="H29" s="14">
        <v>1616</v>
      </c>
      <c r="I29" s="14">
        <f t="shared" si="0"/>
        <v>1976</v>
      </c>
      <c r="J29" s="14">
        <f t="shared" si="1"/>
        <v>1930</v>
      </c>
      <c r="K29" s="7" t="s">
        <v>49</v>
      </c>
      <c r="L29" s="14">
        <v>1664</v>
      </c>
      <c r="M29" s="14">
        <v>1737</v>
      </c>
      <c r="N29" s="14">
        <v>1600</v>
      </c>
      <c r="O29" s="14">
        <v>1753</v>
      </c>
      <c r="P29" s="14">
        <v>1903</v>
      </c>
      <c r="Q29" s="14">
        <v>1690</v>
      </c>
      <c r="R29" s="14">
        <v>1425</v>
      </c>
      <c r="S29" s="14">
        <f t="shared" si="2"/>
        <v>1731</v>
      </c>
      <c r="T29" s="14">
        <f t="shared" si="3"/>
        <v>1682</v>
      </c>
    </row>
    <row r="30" spans="1:20" ht="14.25" customHeight="1">
      <c r="A30" s="8" t="s">
        <v>50</v>
      </c>
      <c r="B30" s="15">
        <v>1687</v>
      </c>
      <c r="C30" s="15">
        <v>1711</v>
      </c>
      <c r="D30" s="15">
        <v>1625</v>
      </c>
      <c r="E30" s="15">
        <v>1671</v>
      </c>
      <c r="F30" s="15">
        <v>1862</v>
      </c>
      <c r="G30" s="15">
        <v>1790</v>
      </c>
      <c r="H30" s="15">
        <v>1390</v>
      </c>
      <c r="I30" s="15">
        <f t="shared" si="0"/>
        <v>1711</v>
      </c>
      <c r="J30" s="15">
        <f t="shared" si="1"/>
        <v>1677</v>
      </c>
      <c r="K30" s="8" t="s">
        <v>50</v>
      </c>
      <c r="L30" s="15">
        <v>1430</v>
      </c>
      <c r="M30" s="15">
        <v>1511</v>
      </c>
      <c r="N30" s="15">
        <v>1371</v>
      </c>
      <c r="O30" s="15">
        <v>1439</v>
      </c>
      <c r="P30" s="15">
        <v>1595</v>
      </c>
      <c r="Q30" s="15">
        <v>1454</v>
      </c>
      <c r="R30" s="15">
        <v>1105</v>
      </c>
      <c r="S30" s="15">
        <f t="shared" si="2"/>
        <v>1469</v>
      </c>
      <c r="T30" s="15">
        <f t="shared" si="3"/>
        <v>1415</v>
      </c>
    </row>
    <row r="31" spans="1:20" ht="14.25" customHeight="1">
      <c r="A31" s="6" t="s">
        <v>51</v>
      </c>
      <c r="B31" s="13">
        <f t="shared" ref="B31:J31" si="4">SUM(B7:B30)</f>
        <v>48058</v>
      </c>
      <c r="C31" s="13">
        <f t="shared" si="4"/>
        <v>48652</v>
      </c>
      <c r="D31" s="13">
        <f t="shared" si="4"/>
        <v>48787</v>
      </c>
      <c r="E31" s="13">
        <f t="shared" si="4"/>
        <v>48925</v>
      </c>
      <c r="F31" s="13">
        <f t="shared" si="4"/>
        <v>50227</v>
      </c>
      <c r="G31" s="13">
        <f t="shared" si="4"/>
        <v>48545</v>
      </c>
      <c r="H31" s="13">
        <f t="shared" si="4"/>
        <v>39607</v>
      </c>
      <c r="I31" s="13">
        <f t="shared" si="4"/>
        <v>48930</v>
      </c>
      <c r="J31" s="13">
        <f t="shared" si="4"/>
        <v>47542</v>
      </c>
      <c r="K31" s="6" t="s">
        <v>51</v>
      </c>
      <c r="L31" s="13">
        <f t="shared" ref="L31:T31" si="5">SUM(L7:L30)</f>
        <v>42192</v>
      </c>
      <c r="M31" s="13">
        <f t="shared" si="5"/>
        <v>42616</v>
      </c>
      <c r="N31" s="13">
        <f t="shared" si="5"/>
        <v>42628</v>
      </c>
      <c r="O31" s="13">
        <f t="shared" si="5"/>
        <v>42937</v>
      </c>
      <c r="P31" s="13">
        <f t="shared" si="5"/>
        <v>44120</v>
      </c>
      <c r="Q31" s="13">
        <f t="shared" si="5"/>
        <v>42909</v>
      </c>
      <c r="R31" s="13">
        <f t="shared" si="5"/>
        <v>34617</v>
      </c>
      <c r="S31" s="13">
        <f t="shared" si="5"/>
        <v>42899</v>
      </c>
      <c r="T31" s="13">
        <f t="shared" si="5"/>
        <v>41719</v>
      </c>
    </row>
    <row r="32" spans="1:20" ht="14.25" customHeight="1">
      <c r="A32" s="8" t="s">
        <v>52</v>
      </c>
      <c r="B32" s="15">
        <f t="shared" ref="B32:J32" si="6">ROUND(AVERAGE(B7:B30),0)</f>
        <v>2002</v>
      </c>
      <c r="C32" s="15">
        <f t="shared" si="6"/>
        <v>2027</v>
      </c>
      <c r="D32" s="15">
        <f t="shared" si="6"/>
        <v>2033</v>
      </c>
      <c r="E32" s="15">
        <f t="shared" si="6"/>
        <v>2039</v>
      </c>
      <c r="F32" s="15">
        <f t="shared" si="6"/>
        <v>2093</v>
      </c>
      <c r="G32" s="15">
        <f t="shared" si="6"/>
        <v>2023</v>
      </c>
      <c r="H32" s="15">
        <f t="shared" si="6"/>
        <v>1650</v>
      </c>
      <c r="I32" s="15">
        <f t="shared" si="6"/>
        <v>2039</v>
      </c>
      <c r="J32" s="15">
        <f t="shared" si="6"/>
        <v>1981</v>
      </c>
      <c r="K32" s="8" t="s">
        <v>52</v>
      </c>
      <c r="L32" s="15">
        <f t="shared" ref="L32:T32" si="7">ROUND(AVERAGE(L7:L30),0)</f>
        <v>1758</v>
      </c>
      <c r="M32" s="15">
        <f t="shared" si="7"/>
        <v>1776</v>
      </c>
      <c r="N32" s="15">
        <f t="shared" si="7"/>
        <v>1776</v>
      </c>
      <c r="O32" s="15">
        <f t="shared" si="7"/>
        <v>1789</v>
      </c>
      <c r="P32" s="15">
        <f t="shared" si="7"/>
        <v>1838</v>
      </c>
      <c r="Q32" s="15">
        <f t="shared" si="7"/>
        <v>1788</v>
      </c>
      <c r="R32" s="15">
        <f t="shared" si="7"/>
        <v>1442</v>
      </c>
      <c r="S32" s="15">
        <f t="shared" si="7"/>
        <v>1787</v>
      </c>
      <c r="T32" s="15">
        <f t="shared" si="7"/>
        <v>1738</v>
      </c>
    </row>
    <row r="33" spans="1:20" ht="14.25" customHeight="1">
      <c r="A33" s="6" t="s">
        <v>53</v>
      </c>
      <c r="B33" s="6" t="str">
        <f>A14</f>
        <v>07~08시</v>
      </c>
      <c r="C33" s="6" t="str">
        <f>A25</f>
        <v>18~19시</v>
      </c>
      <c r="D33" s="6" t="str">
        <f>A25</f>
        <v>18~19시</v>
      </c>
      <c r="E33" s="6" t="str">
        <f>A25</f>
        <v>18~19시</v>
      </c>
      <c r="F33" s="6" t="str">
        <f>A25</f>
        <v>18~19시</v>
      </c>
      <c r="G33" s="6" t="str">
        <f>A20</f>
        <v>13~14시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K19</f>
        <v>12~13시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2949</v>
      </c>
      <c r="C34" s="14">
        <f t="shared" si="8"/>
        <v>2937</v>
      </c>
      <c r="D34" s="14">
        <f t="shared" si="8"/>
        <v>2938</v>
      </c>
      <c r="E34" s="14">
        <f t="shared" si="8"/>
        <v>2972</v>
      </c>
      <c r="F34" s="14">
        <f t="shared" si="8"/>
        <v>2957</v>
      </c>
      <c r="G34" s="14">
        <f t="shared" si="8"/>
        <v>2830</v>
      </c>
      <c r="H34" s="14">
        <f t="shared" si="8"/>
        <v>2362</v>
      </c>
      <c r="I34" s="14">
        <f t="shared" si="8"/>
        <v>2929</v>
      </c>
      <c r="J34" s="14">
        <f t="shared" si="8"/>
        <v>2807</v>
      </c>
      <c r="K34" s="7" t="s">
        <v>54</v>
      </c>
      <c r="L34" s="14">
        <f t="shared" ref="L34:T34" si="9">MAX(L7:L30)</f>
        <v>2660</v>
      </c>
      <c r="M34" s="14">
        <f t="shared" si="9"/>
        <v>2568</v>
      </c>
      <c r="N34" s="14">
        <f t="shared" si="9"/>
        <v>2645</v>
      </c>
      <c r="O34" s="14">
        <f t="shared" si="9"/>
        <v>2710</v>
      </c>
      <c r="P34" s="14">
        <f t="shared" si="9"/>
        <v>2583</v>
      </c>
      <c r="Q34" s="14">
        <f t="shared" si="9"/>
        <v>2392</v>
      </c>
      <c r="R34" s="14">
        <f t="shared" si="9"/>
        <v>2236</v>
      </c>
      <c r="S34" s="14">
        <f t="shared" si="9"/>
        <v>2633</v>
      </c>
      <c r="T34" s="14">
        <f t="shared" si="9"/>
        <v>2366</v>
      </c>
    </row>
    <row r="35" spans="1:20" ht="14.25" customHeight="1">
      <c r="A35" s="8" t="s">
        <v>55</v>
      </c>
      <c r="B35" s="11">
        <f t="shared" ref="B35:J35" si="10">ROUND(B34/B31%,2)</f>
        <v>6.14</v>
      </c>
      <c r="C35" s="11">
        <f t="shared" si="10"/>
        <v>6.04</v>
      </c>
      <c r="D35" s="11">
        <f t="shared" si="10"/>
        <v>6.02</v>
      </c>
      <c r="E35" s="11">
        <f t="shared" si="10"/>
        <v>6.07</v>
      </c>
      <c r="F35" s="11">
        <f t="shared" si="10"/>
        <v>5.89</v>
      </c>
      <c r="G35" s="11">
        <f t="shared" si="10"/>
        <v>5.83</v>
      </c>
      <c r="H35" s="11">
        <f t="shared" si="10"/>
        <v>5.96</v>
      </c>
      <c r="I35" s="11">
        <f t="shared" si="10"/>
        <v>5.99</v>
      </c>
      <c r="J35" s="11">
        <f t="shared" si="10"/>
        <v>5.9</v>
      </c>
      <c r="K35" s="8" t="s">
        <v>55</v>
      </c>
      <c r="L35" s="11">
        <f t="shared" ref="L35:T35" si="11">ROUND(L34/L31%,2)</f>
        <v>6.3</v>
      </c>
      <c r="M35" s="11">
        <f t="shared" si="11"/>
        <v>6.03</v>
      </c>
      <c r="N35" s="11">
        <f t="shared" si="11"/>
        <v>6.2</v>
      </c>
      <c r="O35" s="11">
        <f t="shared" si="11"/>
        <v>6.31</v>
      </c>
      <c r="P35" s="11">
        <f t="shared" si="11"/>
        <v>5.85</v>
      </c>
      <c r="Q35" s="11">
        <f t="shared" si="11"/>
        <v>5.57</v>
      </c>
      <c r="R35" s="11">
        <f t="shared" si="11"/>
        <v>6.46</v>
      </c>
      <c r="S35" s="11">
        <f t="shared" si="11"/>
        <v>6.14</v>
      </c>
      <c r="T35" s="11">
        <f t="shared" si="11"/>
        <v>5.67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94102</v>
      </c>
      <c r="D39" s="16">
        <v>50155</v>
      </c>
      <c r="E39" s="17">
        <v>43947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0.53300000000000003</v>
      </c>
      <c r="E40" s="19">
        <f>ROUND(E39/C39,3)</f>
        <v>0.46700000000000003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91829</v>
      </c>
      <c r="D41" s="16">
        <v>48930</v>
      </c>
      <c r="E41" s="17">
        <v>42899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0.53300000000000003</v>
      </c>
      <c r="E42" s="19">
        <f>ROUND(E41/C41,3)</f>
        <v>0.46700000000000003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-2273</v>
      </c>
      <c r="D43" s="16">
        <f>D41-D39</f>
        <v>-1225</v>
      </c>
      <c r="E43" s="17">
        <f>E41-E39</f>
        <v>-1048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-2.4154640709017874E-2</v>
      </c>
      <c r="D44" s="18">
        <f>(D41-D39)/D39</f>
        <v>-2.4424284717376135E-2</v>
      </c>
      <c r="E44" s="19">
        <f>(E41-E39)/E39</f>
        <v>-2.3846906501012583E-2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&amp;C- 177 -</oddFooter>
    <firstFooter>&amp;C- 176 -</firstFooter>
  </headerFooter>
  <drawing r:id="rId2"/>
</worksheet>
</file>

<file path=xl/worksheets/sheet58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181</v>
      </c>
      <c r="B1" s="2"/>
      <c r="C1" s="2"/>
      <c r="D1" s="2"/>
      <c r="E1" s="2"/>
      <c r="F1" s="2" t="s">
        <v>182</v>
      </c>
      <c r="G1" s="2"/>
      <c r="H1" s="2"/>
      <c r="I1" s="2"/>
      <c r="J1" s="2"/>
      <c r="K1" s="2" t="s">
        <v>184</v>
      </c>
      <c r="L1" s="2"/>
      <c r="M1" s="2"/>
      <c r="N1" s="2"/>
      <c r="O1" s="2"/>
      <c r="P1" s="2" t="s">
        <v>185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183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186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665</v>
      </c>
      <c r="C7" s="13">
        <v>1032</v>
      </c>
      <c r="D7" s="13">
        <v>1137</v>
      </c>
      <c r="E7" s="13">
        <v>1092</v>
      </c>
      <c r="F7" s="13">
        <v>1169</v>
      </c>
      <c r="G7" s="13">
        <v>1111</v>
      </c>
      <c r="H7" s="13">
        <v>911</v>
      </c>
      <c r="I7" s="13">
        <f t="shared" ref="I7:I30" si="0">ROUND(AVERAGE(B7:F7),0)</f>
        <v>1019</v>
      </c>
      <c r="J7" s="13">
        <f t="shared" ref="J7:J30" si="1">ROUND(AVERAGE(B7:H7),0)</f>
        <v>1017</v>
      </c>
      <c r="K7" s="6" t="s">
        <v>27</v>
      </c>
      <c r="L7" s="13">
        <v>668</v>
      </c>
      <c r="M7" s="13">
        <v>990</v>
      </c>
      <c r="N7" s="13">
        <v>1059</v>
      </c>
      <c r="O7" s="13">
        <v>977</v>
      </c>
      <c r="P7" s="13">
        <v>1104</v>
      </c>
      <c r="Q7" s="13">
        <v>1145</v>
      </c>
      <c r="R7" s="13">
        <v>969</v>
      </c>
      <c r="S7" s="13">
        <f t="shared" ref="S7:S30" si="2">ROUND(AVERAGE(L7:P7),0)</f>
        <v>960</v>
      </c>
      <c r="T7" s="13">
        <f t="shared" ref="T7:T30" si="3">ROUND(AVERAGE(L7:R7),0)</f>
        <v>987</v>
      </c>
    </row>
    <row r="8" spans="1:20" ht="14.25" customHeight="1">
      <c r="A8" s="7" t="s">
        <v>28</v>
      </c>
      <c r="B8" s="14">
        <v>495</v>
      </c>
      <c r="C8" s="14">
        <v>767</v>
      </c>
      <c r="D8" s="14">
        <v>871</v>
      </c>
      <c r="E8" s="14">
        <v>876</v>
      </c>
      <c r="F8" s="14">
        <v>925</v>
      </c>
      <c r="G8" s="14">
        <v>1111</v>
      </c>
      <c r="H8" s="14">
        <v>751</v>
      </c>
      <c r="I8" s="14">
        <f t="shared" si="0"/>
        <v>787</v>
      </c>
      <c r="J8" s="14">
        <f t="shared" si="1"/>
        <v>828</v>
      </c>
      <c r="K8" s="7" t="s">
        <v>28</v>
      </c>
      <c r="L8" s="14">
        <v>503</v>
      </c>
      <c r="M8" s="14">
        <v>698</v>
      </c>
      <c r="N8" s="14">
        <v>845</v>
      </c>
      <c r="O8" s="14">
        <v>781</v>
      </c>
      <c r="P8" s="14">
        <v>794</v>
      </c>
      <c r="Q8" s="14">
        <v>920</v>
      </c>
      <c r="R8" s="14">
        <v>718</v>
      </c>
      <c r="S8" s="14">
        <f t="shared" si="2"/>
        <v>724</v>
      </c>
      <c r="T8" s="14">
        <f t="shared" si="3"/>
        <v>751</v>
      </c>
    </row>
    <row r="9" spans="1:20" ht="14.25" customHeight="1">
      <c r="A9" s="7" t="s">
        <v>29</v>
      </c>
      <c r="B9" s="14">
        <v>339</v>
      </c>
      <c r="C9" s="14">
        <v>577</v>
      </c>
      <c r="D9" s="14">
        <v>617</v>
      </c>
      <c r="E9" s="14">
        <v>573</v>
      </c>
      <c r="F9" s="14">
        <v>641</v>
      </c>
      <c r="G9" s="14">
        <v>770</v>
      </c>
      <c r="H9" s="14">
        <v>542</v>
      </c>
      <c r="I9" s="14">
        <f t="shared" si="0"/>
        <v>549</v>
      </c>
      <c r="J9" s="14">
        <f t="shared" si="1"/>
        <v>580</v>
      </c>
      <c r="K9" s="7" t="s">
        <v>29</v>
      </c>
      <c r="L9" s="14">
        <v>395</v>
      </c>
      <c r="M9" s="14">
        <v>557</v>
      </c>
      <c r="N9" s="14">
        <v>587</v>
      </c>
      <c r="O9" s="14">
        <v>612</v>
      </c>
      <c r="P9" s="14">
        <v>601</v>
      </c>
      <c r="Q9" s="14">
        <v>746</v>
      </c>
      <c r="R9" s="14">
        <v>604</v>
      </c>
      <c r="S9" s="14">
        <f t="shared" si="2"/>
        <v>550</v>
      </c>
      <c r="T9" s="14">
        <f t="shared" si="3"/>
        <v>586</v>
      </c>
    </row>
    <row r="10" spans="1:20" ht="14.25" customHeight="1">
      <c r="A10" s="7" t="s">
        <v>30</v>
      </c>
      <c r="B10" s="14">
        <v>286</v>
      </c>
      <c r="C10" s="14">
        <v>445</v>
      </c>
      <c r="D10" s="14">
        <v>477</v>
      </c>
      <c r="E10" s="14">
        <v>425</v>
      </c>
      <c r="F10" s="14">
        <v>445</v>
      </c>
      <c r="G10" s="14">
        <v>623</v>
      </c>
      <c r="H10" s="14">
        <v>394</v>
      </c>
      <c r="I10" s="14">
        <f t="shared" si="0"/>
        <v>416</v>
      </c>
      <c r="J10" s="14">
        <f t="shared" si="1"/>
        <v>442</v>
      </c>
      <c r="K10" s="7" t="s">
        <v>30</v>
      </c>
      <c r="L10" s="14">
        <v>284</v>
      </c>
      <c r="M10" s="14">
        <v>447</v>
      </c>
      <c r="N10" s="14">
        <v>498</v>
      </c>
      <c r="O10" s="14">
        <v>438</v>
      </c>
      <c r="P10" s="14">
        <v>489</v>
      </c>
      <c r="Q10" s="14">
        <v>592</v>
      </c>
      <c r="R10" s="14">
        <v>451</v>
      </c>
      <c r="S10" s="14">
        <f t="shared" si="2"/>
        <v>431</v>
      </c>
      <c r="T10" s="14">
        <f t="shared" si="3"/>
        <v>457</v>
      </c>
    </row>
    <row r="11" spans="1:20" ht="14.25" customHeight="1">
      <c r="A11" s="7" t="s">
        <v>31</v>
      </c>
      <c r="B11" s="14">
        <v>398</v>
      </c>
      <c r="C11" s="14">
        <v>444</v>
      </c>
      <c r="D11" s="14">
        <v>450</v>
      </c>
      <c r="E11" s="14">
        <v>451</v>
      </c>
      <c r="F11" s="14">
        <v>453</v>
      </c>
      <c r="G11" s="14">
        <v>637</v>
      </c>
      <c r="H11" s="14">
        <v>403</v>
      </c>
      <c r="I11" s="14">
        <f t="shared" si="0"/>
        <v>439</v>
      </c>
      <c r="J11" s="14">
        <f t="shared" si="1"/>
        <v>462</v>
      </c>
      <c r="K11" s="7" t="s">
        <v>31</v>
      </c>
      <c r="L11" s="14">
        <v>242</v>
      </c>
      <c r="M11" s="14">
        <v>402</v>
      </c>
      <c r="N11" s="14">
        <v>395</v>
      </c>
      <c r="O11" s="14">
        <v>407</v>
      </c>
      <c r="P11" s="14">
        <v>423</v>
      </c>
      <c r="Q11" s="14">
        <v>512</v>
      </c>
      <c r="R11" s="14">
        <v>383</v>
      </c>
      <c r="S11" s="14">
        <f t="shared" si="2"/>
        <v>374</v>
      </c>
      <c r="T11" s="14">
        <f t="shared" si="3"/>
        <v>395</v>
      </c>
    </row>
    <row r="12" spans="1:20" ht="14.25" customHeight="1">
      <c r="A12" s="8" t="s">
        <v>32</v>
      </c>
      <c r="B12" s="15">
        <v>555</v>
      </c>
      <c r="C12" s="15">
        <v>580</v>
      </c>
      <c r="D12" s="15">
        <v>559</v>
      </c>
      <c r="E12" s="15">
        <v>590</v>
      </c>
      <c r="F12" s="15">
        <v>598</v>
      </c>
      <c r="G12" s="15">
        <v>701</v>
      </c>
      <c r="H12" s="15">
        <v>472</v>
      </c>
      <c r="I12" s="15">
        <f t="shared" si="0"/>
        <v>576</v>
      </c>
      <c r="J12" s="15">
        <f t="shared" si="1"/>
        <v>579</v>
      </c>
      <c r="K12" s="8" t="s">
        <v>32</v>
      </c>
      <c r="L12" s="15">
        <v>411</v>
      </c>
      <c r="M12" s="15">
        <v>423</v>
      </c>
      <c r="N12" s="15">
        <v>470</v>
      </c>
      <c r="O12" s="15">
        <v>463</v>
      </c>
      <c r="P12" s="15">
        <v>451</v>
      </c>
      <c r="Q12" s="15">
        <v>489</v>
      </c>
      <c r="R12" s="15">
        <v>386</v>
      </c>
      <c r="S12" s="15">
        <f t="shared" si="2"/>
        <v>444</v>
      </c>
      <c r="T12" s="15">
        <f t="shared" si="3"/>
        <v>442</v>
      </c>
    </row>
    <row r="13" spans="1:20" ht="14.25" customHeight="1">
      <c r="A13" s="6" t="s">
        <v>33</v>
      </c>
      <c r="B13" s="13">
        <v>1390</v>
      </c>
      <c r="C13" s="13">
        <v>1231</v>
      </c>
      <c r="D13" s="13">
        <v>1303</v>
      </c>
      <c r="E13" s="13">
        <v>1218</v>
      </c>
      <c r="F13" s="13">
        <v>1252</v>
      </c>
      <c r="G13" s="13">
        <v>1146</v>
      </c>
      <c r="H13" s="13">
        <v>645</v>
      </c>
      <c r="I13" s="13">
        <f t="shared" si="0"/>
        <v>1279</v>
      </c>
      <c r="J13" s="13">
        <f t="shared" si="1"/>
        <v>1169</v>
      </c>
      <c r="K13" s="6" t="s">
        <v>33</v>
      </c>
      <c r="L13" s="13">
        <v>908</v>
      </c>
      <c r="M13" s="13">
        <v>846</v>
      </c>
      <c r="N13" s="13">
        <v>779</v>
      </c>
      <c r="O13" s="13">
        <v>833</v>
      </c>
      <c r="P13" s="13">
        <v>817</v>
      </c>
      <c r="Q13" s="13">
        <v>682</v>
      </c>
      <c r="R13" s="13">
        <v>497</v>
      </c>
      <c r="S13" s="13">
        <f t="shared" si="2"/>
        <v>837</v>
      </c>
      <c r="T13" s="13">
        <f t="shared" si="3"/>
        <v>766</v>
      </c>
    </row>
    <row r="14" spans="1:20" ht="14.25" customHeight="1">
      <c r="A14" s="7" t="s">
        <v>34</v>
      </c>
      <c r="B14" s="14">
        <v>2474</v>
      </c>
      <c r="C14" s="14">
        <v>2254</v>
      </c>
      <c r="D14" s="14">
        <v>2357</v>
      </c>
      <c r="E14" s="14">
        <v>2325</v>
      </c>
      <c r="F14" s="14">
        <v>2320</v>
      </c>
      <c r="G14" s="14">
        <v>1438</v>
      </c>
      <c r="H14" s="14">
        <v>727</v>
      </c>
      <c r="I14" s="14">
        <f t="shared" si="0"/>
        <v>2346</v>
      </c>
      <c r="J14" s="14">
        <f t="shared" si="1"/>
        <v>1985</v>
      </c>
      <c r="K14" s="7" t="s">
        <v>34</v>
      </c>
      <c r="L14" s="14">
        <v>1746</v>
      </c>
      <c r="M14" s="14">
        <v>1696</v>
      </c>
      <c r="N14" s="14">
        <v>1721</v>
      </c>
      <c r="O14" s="14">
        <v>1629</v>
      </c>
      <c r="P14" s="14">
        <v>1628</v>
      </c>
      <c r="Q14" s="14">
        <v>959</v>
      </c>
      <c r="R14" s="14">
        <v>622</v>
      </c>
      <c r="S14" s="14">
        <f t="shared" si="2"/>
        <v>1684</v>
      </c>
      <c r="T14" s="14">
        <f t="shared" si="3"/>
        <v>1429</v>
      </c>
    </row>
    <row r="15" spans="1:20" ht="14.25" customHeight="1">
      <c r="A15" s="7" t="s">
        <v>35</v>
      </c>
      <c r="B15" s="14">
        <v>2702</v>
      </c>
      <c r="C15" s="14">
        <v>2651</v>
      </c>
      <c r="D15" s="14">
        <v>2644</v>
      </c>
      <c r="E15" s="14">
        <v>2628</v>
      </c>
      <c r="F15" s="14">
        <v>2666</v>
      </c>
      <c r="G15" s="14">
        <v>2109</v>
      </c>
      <c r="H15" s="14">
        <v>1072</v>
      </c>
      <c r="I15" s="14">
        <f t="shared" si="0"/>
        <v>2658</v>
      </c>
      <c r="J15" s="14">
        <f t="shared" si="1"/>
        <v>2353</v>
      </c>
      <c r="K15" s="7" t="s">
        <v>35</v>
      </c>
      <c r="L15" s="14">
        <v>2086</v>
      </c>
      <c r="M15" s="14">
        <v>2150</v>
      </c>
      <c r="N15" s="14">
        <v>2189</v>
      </c>
      <c r="O15" s="14">
        <v>2066</v>
      </c>
      <c r="P15" s="14">
        <v>2141</v>
      </c>
      <c r="Q15" s="14">
        <v>1257</v>
      </c>
      <c r="R15" s="14">
        <v>807</v>
      </c>
      <c r="S15" s="14">
        <f t="shared" si="2"/>
        <v>2126</v>
      </c>
      <c r="T15" s="14">
        <f t="shared" si="3"/>
        <v>1814</v>
      </c>
    </row>
    <row r="16" spans="1:20" ht="14.25" customHeight="1">
      <c r="A16" s="7" t="s">
        <v>36</v>
      </c>
      <c r="B16" s="14">
        <v>2128</v>
      </c>
      <c r="C16" s="14">
        <v>2292</v>
      </c>
      <c r="D16" s="14">
        <v>1984</v>
      </c>
      <c r="E16" s="14">
        <v>2092</v>
      </c>
      <c r="F16" s="14">
        <v>2174</v>
      </c>
      <c r="G16" s="14">
        <v>2006</v>
      </c>
      <c r="H16" s="14">
        <v>1316</v>
      </c>
      <c r="I16" s="14">
        <f t="shared" si="0"/>
        <v>2134</v>
      </c>
      <c r="J16" s="14">
        <f t="shared" si="1"/>
        <v>1999</v>
      </c>
      <c r="K16" s="7" t="s">
        <v>36</v>
      </c>
      <c r="L16" s="14">
        <v>1912</v>
      </c>
      <c r="M16" s="14">
        <v>1929</v>
      </c>
      <c r="N16" s="14">
        <v>1941</v>
      </c>
      <c r="O16" s="14">
        <v>1867</v>
      </c>
      <c r="P16" s="14">
        <v>1864</v>
      </c>
      <c r="Q16" s="14">
        <v>1366</v>
      </c>
      <c r="R16" s="14">
        <v>984</v>
      </c>
      <c r="S16" s="14">
        <f t="shared" si="2"/>
        <v>1903</v>
      </c>
      <c r="T16" s="14">
        <f t="shared" si="3"/>
        <v>1695</v>
      </c>
    </row>
    <row r="17" spans="1:20" ht="14.25" customHeight="1">
      <c r="A17" s="7" t="s">
        <v>37</v>
      </c>
      <c r="B17" s="14">
        <v>1742</v>
      </c>
      <c r="C17" s="14">
        <v>1880</v>
      </c>
      <c r="D17" s="14">
        <v>1835</v>
      </c>
      <c r="E17" s="14">
        <v>1727</v>
      </c>
      <c r="F17" s="14">
        <v>1784</v>
      </c>
      <c r="G17" s="14">
        <v>1937</v>
      </c>
      <c r="H17" s="14">
        <v>1583</v>
      </c>
      <c r="I17" s="14">
        <f t="shared" si="0"/>
        <v>1794</v>
      </c>
      <c r="J17" s="14">
        <f t="shared" si="1"/>
        <v>1784</v>
      </c>
      <c r="K17" s="7" t="s">
        <v>37</v>
      </c>
      <c r="L17" s="14">
        <v>1715</v>
      </c>
      <c r="M17" s="14">
        <v>1855</v>
      </c>
      <c r="N17" s="14">
        <v>1819</v>
      </c>
      <c r="O17" s="14">
        <v>1811</v>
      </c>
      <c r="P17" s="14">
        <v>1929</v>
      </c>
      <c r="Q17" s="14">
        <v>1651</v>
      </c>
      <c r="R17" s="14">
        <v>1197</v>
      </c>
      <c r="S17" s="14">
        <f t="shared" si="2"/>
        <v>1826</v>
      </c>
      <c r="T17" s="14">
        <f t="shared" si="3"/>
        <v>1711</v>
      </c>
    </row>
    <row r="18" spans="1:20" ht="14.25" customHeight="1">
      <c r="A18" s="8" t="s">
        <v>38</v>
      </c>
      <c r="B18" s="15">
        <v>1601</v>
      </c>
      <c r="C18" s="15">
        <v>1717</v>
      </c>
      <c r="D18" s="15">
        <v>1648</v>
      </c>
      <c r="E18" s="15">
        <v>1639</v>
      </c>
      <c r="F18" s="15">
        <v>1669</v>
      </c>
      <c r="G18" s="15">
        <v>1939</v>
      </c>
      <c r="H18" s="15">
        <v>1482</v>
      </c>
      <c r="I18" s="15">
        <f t="shared" si="0"/>
        <v>1655</v>
      </c>
      <c r="J18" s="15">
        <f t="shared" si="1"/>
        <v>1671</v>
      </c>
      <c r="K18" s="8" t="s">
        <v>38</v>
      </c>
      <c r="L18" s="15">
        <v>1653</v>
      </c>
      <c r="M18" s="15">
        <v>1661</v>
      </c>
      <c r="N18" s="15">
        <v>1756</v>
      </c>
      <c r="O18" s="15">
        <v>1774</v>
      </c>
      <c r="P18" s="15">
        <v>1705</v>
      </c>
      <c r="Q18" s="15">
        <v>1710</v>
      </c>
      <c r="R18" s="15">
        <v>1338</v>
      </c>
      <c r="S18" s="15">
        <f t="shared" si="2"/>
        <v>1710</v>
      </c>
      <c r="T18" s="15">
        <f t="shared" si="3"/>
        <v>1657</v>
      </c>
    </row>
    <row r="19" spans="1:20" ht="14.25" customHeight="1">
      <c r="A19" s="6" t="s">
        <v>39</v>
      </c>
      <c r="B19" s="13">
        <v>1539</v>
      </c>
      <c r="C19" s="13">
        <v>1581</v>
      </c>
      <c r="D19" s="13">
        <v>1479</v>
      </c>
      <c r="E19" s="13">
        <v>1426</v>
      </c>
      <c r="F19" s="13">
        <v>1517</v>
      </c>
      <c r="G19" s="13">
        <v>1834</v>
      </c>
      <c r="H19" s="13">
        <v>1519</v>
      </c>
      <c r="I19" s="13">
        <f t="shared" si="0"/>
        <v>1508</v>
      </c>
      <c r="J19" s="13">
        <f t="shared" si="1"/>
        <v>1556</v>
      </c>
      <c r="K19" s="6" t="s">
        <v>39</v>
      </c>
      <c r="L19" s="13">
        <v>1547</v>
      </c>
      <c r="M19" s="13">
        <v>1557</v>
      </c>
      <c r="N19" s="13">
        <v>1616</v>
      </c>
      <c r="O19" s="13">
        <v>1602</v>
      </c>
      <c r="P19" s="13">
        <v>1621</v>
      </c>
      <c r="Q19" s="13">
        <v>1865</v>
      </c>
      <c r="R19" s="13">
        <v>1417</v>
      </c>
      <c r="S19" s="13">
        <f t="shared" si="2"/>
        <v>1589</v>
      </c>
      <c r="T19" s="13">
        <f t="shared" si="3"/>
        <v>1604</v>
      </c>
    </row>
    <row r="20" spans="1:20" ht="14.25" customHeight="1">
      <c r="A20" s="7" t="s">
        <v>40</v>
      </c>
      <c r="B20" s="14">
        <v>1673</v>
      </c>
      <c r="C20" s="14">
        <v>1690</v>
      </c>
      <c r="D20" s="14">
        <v>1573</v>
      </c>
      <c r="E20" s="14">
        <v>1685</v>
      </c>
      <c r="F20" s="14">
        <v>1715</v>
      </c>
      <c r="G20" s="14">
        <v>1808</v>
      </c>
      <c r="H20" s="14">
        <v>1550</v>
      </c>
      <c r="I20" s="14">
        <f t="shared" si="0"/>
        <v>1667</v>
      </c>
      <c r="J20" s="14">
        <f t="shared" si="1"/>
        <v>1671</v>
      </c>
      <c r="K20" s="7" t="s">
        <v>40</v>
      </c>
      <c r="L20" s="14">
        <v>1736</v>
      </c>
      <c r="M20" s="14">
        <v>1709</v>
      </c>
      <c r="N20" s="14">
        <v>1758</v>
      </c>
      <c r="O20" s="14">
        <v>1765</v>
      </c>
      <c r="P20" s="14">
        <v>1791</v>
      </c>
      <c r="Q20" s="14">
        <v>1910</v>
      </c>
      <c r="R20" s="14">
        <v>1506</v>
      </c>
      <c r="S20" s="14">
        <f t="shared" si="2"/>
        <v>1752</v>
      </c>
      <c r="T20" s="14">
        <f t="shared" si="3"/>
        <v>1739</v>
      </c>
    </row>
    <row r="21" spans="1:20" ht="14.25" customHeight="1">
      <c r="A21" s="7" t="s">
        <v>41</v>
      </c>
      <c r="B21" s="14">
        <v>1728</v>
      </c>
      <c r="C21" s="14">
        <v>1763</v>
      </c>
      <c r="D21" s="14">
        <v>1758</v>
      </c>
      <c r="E21" s="14">
        <v>1776</v>
      </c>
      <c r="F21" s="14">
        <v>1741</v>
      </c>
      <c r="G21" s="14">
        <v>1844</v>
      </c>
      <c r="H21" s="14">
        <v>1590</v>
      </c>
      <c r="I21" s="14">
        <f t="shared" si="0"/>
        <v>1753</v>
      </c>
      <c r="J21" s="14">
        <f t="shared" si="1"/>
        <v>1743</v>
      </c>
      <c r="K21" s="7" t="s">
        <v>41</v>
      </c>
      <c r="L21" s="14">
        <v>1840</v>
      </c>
      <c r="M21" s="14">
        <v>1810</v>
      </c>
      <c r="N21" s="14">
        <v>1814</v>
      </c>
      <c r="O21" s="14">
        <v>1875</v>
      </c>
      <c r="P21" s="14">
        <v>1790</v>
      </c>
      <c r="Q21" s="14">
        <v>1879</v>
      </c>
      <c r="R21" s="14">
        <v>1490</v>
      </c>
      <c r="S21" s="14">
        <f t="shared" si="2"/>
        <v>1826</v>
      </c>
      <c r="T21" s="14">
        <f t="shared" si="3"/>
        <v>1785</v>
      </c>
    </row>
    <row r="22" spans="1:20" ht="14.25" customHeight="1">
      <c r="A22" s="7" t="s">
        <v>42</v>
      </c>
      <c r="B22" s="14">
        <v>1760</v>
      </c>
      <c r="C22" s="14">
        <v>1799</v>
      </c>
      <c r="D22" s="14">
        <v>1737</v>
      </c>
      <c r="E22" s="14">
        <v>1747</v>
      </c>
      <c r="F22" s="14">
        <v>1743</v>
      </c>
      <c r="G22" s="14">
        <v>1800</v>
      </c>
      <c r="H22" s="14">
        <v>1598</v>
      </c>
      <c r="I22" s="14">
        <f t="shared" si="0"/>
        <v>1757</v>
      </c>
      <c r="J22" s="14">
        <f t="shared" si="1"/>
        <v>1741</v>
      </c>
      <c r="K22" s="7" t="s">
        <v>42</v>
      </c>
      <c r="L22" s="14">
        <v>1930</v>
      </c>
      <c r="M22" s="14">
        <v>1902</v>
      </c>
      <c r="N22" s="14">
        <v>1863</v>
      </c>
      <c r="O22" s="14">
        <v>1872</v>
      </c>
      <c r="P22" s="14">
        <v>1779</v>
      </c>
      <c r="Q22" s="14">
        <v>1916</v>
      </c>
      <c r="R22" s="14">
        <v>1500</v>
      </c>
      <c r="S22" s="14">
        <f t="shared" si="2"/>
        <v>1869</v>
      </c>
      <c r="T22" s="14">
        <f t="shared" si="3"/>
        <v>1823</v>
      </c>
    </row>
    <row r="23" spans="1:20" ht="14.25" customHeight="1">
      <c r="A23" s="7" t="s">
        <v>43</v>
      </c>
      <c r="B23" s="14">
        <v>1713</v>
      </c>
      <c r="C23" s="14">
        <v>1763</v>
      </c>
      <c r="D23" s="14">
        <v>1721</v>
      </c>
      <c r="E23" s="14">
        <v>1840</v>
      </c>
      <c r="F23" s="14">
        <v>1778</v>
      </c>
      <c r="G23" s="14">
        <v>1733</v>
      </c>
      <c r="H23" s="14">
        <v>1405</v>
      </c>
      <c r="I23" s="14">
        <f t="shared" si="0"/>
        <v>1763</v>
      </c>
      <c r="J23" s="14">
        <f t="shared" si="1"/>
        <v>1708</v>
      </c>
      <c r="K23" s="7" t="s">
        <v>43</v>
      </c>
      <c r="L23" s="14">
        <v>1894</v>
      </c>
      <c r="M23" s="14">
        <v>1866</v>
      </c>
      <c r="N23" s="14">
        <v>1925</v>
      </c>
      <c r="O23" s="14">
        <v>1895</v>
      </c>
      <c r="P23" s="14">
        <v>1958</v>
      </c>
      <c r="Q23" s="14">
        <v>2086</v>
      </c>
      <c r="R23" s="14">
        <v>1621</v>
      </c>
      <c r="S23" s="14">
        <f t="shared" si="2"/>
        <v>1908</v>
      </c>
      <c r="T23" s="14">
        <f t="shared" si="3"/>
        <v>1892</v>
      </c>
    </row>
    <row r="24" spans="1:20" ht="14.25" customHeight="1">
      <c r="A24" s="8" t="s">
        <v>44</v>
      </c>
      <c r="B24" s="15">
        <v>1808</v>
      </c>
      <c r="C24" s="15">
        <v>1849</v>
      </c>
      <c r="D24" s="15">
        <v>1739</v>
      </c>
      <c r="E24" s="15">
        <v>1791</v>
      </c>
      <c r="F24" s="15">
        <v>1799</v>
      </c>
      <c r="G24" s="15">
        <v>1707</v>
      </c>
      <c r="H24" s="15">
        <v>1373</v>
      </c>
      <c r="I24" s="15">
        <f t="shared" si="0"/>
        <v>1797</v>
      </c>
      <c r="J24" s="15">
        <f t="shared" si="1"/>
        <v>1724</v>
      </c>
      <c r="K24" s="8" t="s">
        <v>44</v>
      </c>
      <c r="L24" s="15">
        <v>2114</v>
      </c>
      <c r="M24" s="15">
        <v>2008</v>
      </c>
      <c r="N24" s="15">
        <v>2087</v>
      </c>
      <c r="O24" s="15">
        <v>1985</v>
      </c>
      <c r="P24" s="15">
        <v>2136</v>
      </c>
      <c r="Q24" s="15">
        <v>2076</v>
      </c>
      <c r="R24" s="15">
        <v>1714</v>
      </c>
      <c r="S24" s="15">
        <f t="shared" si="2"/>
        <v>2066</v>
      </c>
      <c r="T24" s="15">
        <f t="shared" si="3"/>
        <v>2017</v>
      </c>
    </row>
    <row r="25" spans="1:20" ht="14.25" customHeight="1">
      <c r="A25" s="6" t="s">
        <v>45</v>
      </c>
      <c r="B25" s="13">
        <v>1643</v>
      </c>
      <c r="C25" s="13">
        <v>1631</v>
      </c>
      <c r="D25" s="13">
        <v>1692</v>
      </c>
      <c r="E25" s="13">
        <v>1680</v>
      </c>
      <c r="F25" s="13">
        <v>1733</v>
      </c>
      <c r="G25" s="13">
        <v>1617</v>
      </c>
      <c r="H25" s="13">
        <v>1324</v>
      </c>
      <c r="I25" s="13">
        <f t="shared" si="0"/>
        <v>1676</v>
      </c>
      <c r="J25" s="13">
        <f t="shared" si="1"/>
        <v>1617</v>
      </c>
      <c r="K25" s="6" t="s">
        <v>45</v>
      </c>
      <c r="L25" s="13">
        <v>2552</v>
      </c>
      <c r="M25" s="13">
        <v>2553</v>
      </c>
      <c r="N25" s="13">
        <v>2654</v>
      </c>
      <c r="O25" s="13">
        <v>2525</v>
      </c>
      <c r="P25" s="13">
        <v>2722</v>
      </c>
      <c r="Q25" s="13">
        <v>2161</v>
      </c>
      <c r="R25" s="13">
        <v>1698</v>
      </c>
      <c r="S25" s="13">
        <f t="shared" si="2"/>
        <v>2601</v>
      </c>
      <c r="T25" s="13">
        <f t="shared" si="3"/>
        <v>2409</v>
      </c>
    </row>
    <row r="26" spans="1:20" ht="14.25" customHeight="1">
      <c r="A26" s="7" t="s">
        <v>46</v>
      </c>
      <c r="B26" s="14">
        <v>1335</v>
      </c>
      <c r="C26" s="14">
        <v>1431</v>
      </c>
      <c r="D26" s="14">
        <v>1429</v>
      </c>
      <c r="E26" s="14">
        <v>1416</v>
      </c>
      <c r="F26" s="14">
        <v>1507</v>
      </c>
      <c r="G26" s="14">
        <v>1367</v>
      </c>
      <c r="H26" s="14">
        <v>1303</v>
      </c>
      <c r="I26" s="14">
        <f t="shared" si="0"/>
        <v>1424</v>
      </c>
      <c r="J26" s="14">
        <f t="shared" si="1"/>
        <v>1398</v>
      </c>
      <c r="K26" s="7" t="s">
        <v>46</v>
      </c>
      <c r="L26" s="14">
        <v>2296</v>
      </c>
      <c r="M26" s="14">
        <v>2582</v>
      </c>
      <c r="N26" s="14">
        <v>2489</v>
      </c>
      <c r="O26" s="14">
        <v>2526</v>
      </c>
      <c r="P26" s="14">
        <v>2719</v>
      </c>
      <c r="Q26" s="14">
        <v>2080</v>
      </c>
      <c r="R26" s="14">
        <v>1517</v>
      </c>
      <c r="S26" s="14">
        <f t="shared" si="2"/>
        <v>2522</v>
      </c>
      <c r="T26" s="14">
        <f t="shared" si="3"/>
        <v>2316</v>
      </c>
    </row>
    <row r="27" spans="1:20" ht="14.25" customHeight="1">
      <c r="A27" s="7" t="s">
        <v>47</v>
      </c>
      <c r="B27" s="14">
        <v>1372</v>
      </c>
      <c r="C27" s="14">
        <v>1429</v>
      </c>
      <c r="D27" s="14">
        <v>1326</v>
      </c>
      <c r="E27" s="14">
        <v>1391</v>
      </c>
      <c r="F27" s="14">
        <v>1477</v>
      </c>
      <c r="G27" s="14">
        <v>1396</v>
      </c>
      <c r="H27" s="14">
        <v>1279</v>
      </c>
      <c r="I27" s="14">
        <f t="shared" si="0"/>
        <v>1399</v>
      </c>
      <c r="J27" s="14">
        <f t="shared" si="1"/>
        <v>1381</v>
      </c>
      <c r="K27" s="7" t="s">
        <v>47</v>
      </c>
      <c r="L27" s="14">
        <v>1976</v>
      </c>
      <c r="M27" s="14">
        <v>2074</v>
      </c>
      <c r="N27" s="14">
        <v>1981</v>
      </c>
      <c r="O27" s="14">
        <v>2025</v>
      </c>
      <c r="P27" s="14">
        <v>2253</v>
      </c>
      <c r="Q27" s="14">
        <v>1819</v>
      </c>
      <c r="R27" s="14">
        <v>1401</v>
      </c>
      <c r="S27" s="14">
        <f t="shared" si="2"/>
        <v>2062</v>
      </c>
      <c r="T27" s="14">
        <f t="shared" si="3"/>
        <v>1933</v>
      </c>
    </row>
    <row r="28" spans="1:20" ht="14.25" customHeight="1">
      <c r="A28" s="7" t="s">
        <v>48</v>
      </c>
      <c r="B28" s="14">
        <v>1307</v>
      </c>
      <c r="C28" s="14">
        <v>1412</v>
      </c>
      <c r="D28" s="14">
        <v>1307</v>
      </c>
      <c r="E28" s="14">
        <v>1347</v>
      </c>
      <c r="F28" s="14">
        <v>1401</v>
      </c>
      <c r="G28" s="14">
        <v>1405</v>
      </c>
      <c r="H28" s="14">
        <v>1249</v>
      </c>
      <c r="I28" s="14">
        <f t="shared" si="0"/>
        <v>1355</v>
      </c>
      <c r="J28" s="14">
        <f t="shared" si="1"/>
        <v>1347</v>
      </c>
      <c r="K28" s="7" t="s">
        <v>48</v>
      </c>
      <c r="L28" s="14">
        <v>1788</v>
      </c>
      <c r="M28" s="14">
        <v>1954</v>
      </c>
      <c r="N28" s="14">
        <v>1899</v>
      </c>
      <c r="O28" s="14">
        <v>1868</v>
      </c>
      <c r="P28" s="14">
        <v>1959</v>
      </c>
      <c r="Q28" s="14">
        <v>1664</v>
      </c>
      <c r="R28" s="14">
        <v>1318</v>
      </c>
      <c r="S28" s="14">
        <f t="shared" si="2"/>
        <v>1894</v>
      </c>
      <c r="T28" s="14">
        <f t="shared" si="3"/>
        <v>1779</v>
      </c>
    </row>
    <row r="29" spans="1:20" ht="14.25" customHeight="1">
      <c r="A29" s="7" t="s">
        <v>49</v>
      </c>
      <c r="B29" s="14">
        <v>1319</v>
      </c>
      <c r="C29" s="14">
        <v>1316</v>
      </c>
      <c r="D29" s="14">
        <v>1309</v>
      </c>
      <c r="E29" s="14">
        <v>1352</v>
      </c>
      <c r="F29" s="14">
        <v>1376</v>
      </c>
      <c r="G29" s="14">
        <v>1313</v>
      </c>
      <c r="H29" s="14">
        <v>1035</v>
      </c>
      <c r="I29" s="14">
        <f t="shared" si="0"/>
        <v>1334</v>
      </c>
      <c r="J29" s="14">
        <f t="shared" si="1"/>
        <v>1289</v>
      </c>
      <c r="K29" s="7" t="s">
        <v>49</v>
      </c>
      <c r="L29" s="14">
        <v>1617</v>
      </c>
      <c r="M29" s="14">
        <v>1693</v>
      </c>
      <c r="N29" s="14">
        <v>1547</v>
      </c>
      <c r="O29" s="14">
        <v>1592</v>
      </c>
      <c r="P29" s="14">
        <v>1766</v>
      </c>
      <c r="Q29" s="14">
        <v>1492</v>
      </c>
      <c r="R29" s="14">
        <v>1074</v>
      </c>
      <c r="S29" s="14">
        <f t="shared" si="2"/>
        <v>1643</v>
      </c>
      <c r="T29" s="14">
        <f t="shared" si="3"/>
        <v>1540</v>
      </c>
    </row>
    <row r="30" spans="1:20" ht="14.25" customHeight="1">
      <c r="A30" s="8" t="s">
        <v>50</v>
      </c>
      <c r="B30" s="15">
        <v>1204</v>
      </c>
      <c r="C30" s="15">
        <v>1292</v>
      </c>
      <c r="D30" s="15">
        <v>1252</v>
      </c>
      <c r="E30" s="15">
        <v>1235</v>
      </c>
      <c r="F30" s="15">
        <v>1342</v>
      </c>
      <c r="G30" s="15">
        <v>1050</v>
      </c>
      <c r="H30" s="15">
        <v>779</v>
      </c>
      <c r="I30" s="15">
        <f t="shared" si="0"/>
        <v>1265</v>
      </c>
      <c r="J30" s="15">
        <f t="shared" si="1"/>
        <v>1165</v>
      </c>
      <c r="K30" s="8" t="s">
        <v>50</v>
      </c>
      <c r="L30" s="15">
        <v>1255</v>
      </c>
      <c r="M30" s="15">
        <v>1420</v>
      </c>
      <c r="N30" s="15">
        <v>1303</v>
      </c>
      <c r="O30" s="15">
        <v>1325</v>
      </c>
      <c r="P30" s="15">
        <v>1467</v>
      </c>
      <c r="Q30" s="15">
        <v>1084</v>
      </c>
      <c r="R30" s="15">
        <v>853</v>
      </c>
      <c r="S30" s="15">
        <f t="shared" si="2"/>
        <v>1354</v>
      </c>
      <c r="T30" s="15">
        <f t="shared" si="3"/>
        <v>1244</v>
      </c>
    </row>
    <row r="31" spans="1:20" ht="14.25" customHeight="1">
      <c r="A31" s="6" t="s">
        <v>51</v>
      </c>
      <c r="B31" s="13">
        <f t="shared" ref="B31:J31" si="4">SUM(B7:B30)</f>
        <v>33176</v>
      </c>
      <c r="C31" s="13">
        <f t="shared" si="4"/>
        <v>34826</v>
      </c>
      <c r="D31" s="13">
        <f t="shared" si="4"/>
        <v>34204</v>
      </c>
      <c r="E31" s="13">
        <f t="shared" si="4"/>
        <v>34322</v>
      </c>
      <c r="F31" s="13">
        <f t="shared" si="4"/>
        <v>35225</v>
      </c>
      <c r="G31" s="13">
        <f t="shared" si="4"/>
        <v>34402</v>
      </c>
      <c r="H31" s="13">
        <f t="shared" si="4"/>
        <v>26302</v>
      </c>
      <c r="I31" s="13">
        <f t="shared" si="4"/>
        <v>34350</v>
      </c>
      <c r="J31" s="13">
        <f t="shared" si="4"/>
        <v>33209</v>
      </c>
      <c r="K31" s="6" t="s">
        <v>51</v>
      </c>
      <c r="L31" s="13">
        <f t="shared" ref="L31:T31" si="5">SUM(L7:L30)</f>
        <v>35068</v>
      </c>
      <c r="M31" s="13">
        <f t="shared" si="5"/>
        <v>36782</v>
      </c>
      <c r="N31" s="13">
        <f t="shared" si="5"/>
        <v>36995</v>
      </c>
      <c r="O31" s="13">
        <f t="shared" si="5"/>
        <v>36513</v>
      </c>
      <c r="P31" s="13">
        <f t="shared" si="5"/>
        <v>37907</v>
      </c>
      <c r="Q31" s="13">
        <f t="shared" si="5"/>
        <v>34061</v>
      </c>
      <c r="R31" s="13">
        <f t="shared" si="5"/>
        <v>26065</v>
      </c>
      <c r="S31" s="13">
        <f t="shared" si="5"/>
        <v>36655</v>
      </c>
      <c r="T31" s="13">
        <f t="shared" si="5"/>
        <v>34771</v>
      </c>
    </row>
    <row r="32" spans="1:20" ht="14.25" customHeight="1">
      <c r="A32" s="8" t="s">
        <v>52</v>
      </c>
      <c r="B32" s="15">
        <f t="shared" ref="B32:J32" si="6">ROUND(AVERAGE(B7:B30),0)</f>
        <v>1382</v>
      </c>
      <c r="C32" s="15">
        <f t="shared" si="6"/>
        <v>1451</v>
      </c>
      <c r="D32" s="15">
        <f t="shared" si="6"/>
        <v>1425</v>
      </c>
      <c r="E32" s="15">
        <f t="shared" si="6"/>
        <v>1430</v>
      </c>
      <c r="F32" s="15">
        <f t="shared" si="6"/>
        <v>1468</v>
      </c>
      <c r="G32" s="15">
        <f t="shared" si="6"/>
        <v>1433</v>
      </c>
      <c r="H32" s="15">
        <f t="shared" si="6"/>
        <v>1096</v>
      </c>
      <c r="I32" s="15">
        <f t="shared" si="6"/>
        <v>1431</v>
      </c>
      <c r="J32" s="15">
        <f t="shared" si="6"/>
        <v>1384</v>
      </c>
      <c r="K32" s="8" t="s">
        <v>52</v>
      </c>
      <c r="L32" s="15">
        <f t="shared" ref="L32:T32" si="7">ROUND(AVERAGE(L7:L30),0)</f>
        <v>1461</v>
      </c>
      <c r="M32" s="15">
        <f t="shared" si="7"/>
        <v>1533</v>
      </c>
      <c r="N32" s="15">
        <f t="shared" si="7"/>
        <v>1541</v>
      </c>
      <c r="O32" s="15">
        <f t="shared" si="7"/>
        <v>1521</v>
      </c>
      <c r="P32" s="15">
        <f t="shared" si="7"/>
        <v>1579</v>
      </c>
      <c r="Q32" s="15">
        <f t="shared" si="7"/>
        <v>1419</v>
      </c>
      <c r="R32" s="15">
        <f t="shared" si="7"/>
        <v>1086</v>
      </c>
      <c r="S32" s="15">
        <f t="shared" si="7"/>
        <v>1527</v>
      </c>
      <c r="T32" s="15">
        <f t="shared" si="7"/>
        <v>1449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A15</f>
        <v>08~09시</v>
      </c>
      <c r="H33" s="6" t="str">
        <f>A22</f>
        <v>15~16시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K26</f>
        <v>19~20시</v>
      </c>
      <c r="N33" s="6" t="str">
        <f>K25</f>
        <v>18~19시</v>
      </c>
      <c r="O33" s="6" t="str">
        <f>K26</f>
        <v>19~20시</v>
      </c>
      <c r="P33" s="6" t="str">
        <f>K25</f>
        <v>18~19시</v>
      </c>
      <c r="Q33" s="6" t="str">
        <f>K25</f>
        <v>18~19시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2702</v>
      </c>
      <c r="C34" s="14">
        <f t="shared" si="8"/>
        <v>2651</v>
      </c>
      <c r="D34" s="14">
        <f t="shared" si="8"/>
        <v>2644</v>
      </c>
      <c r="E34" s="14">
        <f t="shared" si="8"/>
        <v>2628</v>
      </c>
      <c r="F34" s="14">
        <f t="shared" si="8"/>
        <v>2666</v>
      </c>
      <c r="G34" s="14">
        <f t="shared" si="8"/>
        <v>2109</v>
      </c>
      <c r="H34" s="14">
        <f t="shared" si="8"/>
        <v>1598</v>
      </c>
      <c r="I34" s="14">
        <f t="shared" si="8"/>
        <v>2658</v>
      </c>
      <c r="J34" s="14">
        <f t="shared" si="8"/>
        <v>2353</v>
      </c>
      <c r="K34" s="7" t="s">
        <v>54</v>
      </c>
      <c r="L34" s="14">
        <f t="shared" ref="L34:T34" si="9">MAX(L7:L30)</f>
        <v>2552</v>
      </c>
      <c r="M34" s="14">
        <f t="shared" si="9"/>
        <v>2582</v>
      </c>
      <c r="N34" s="14">
        <f t="shared" si="9"/>
        <v>2654</v>
      </c>
      <c r="O34" s="14">
        <f t="shared" si="9"/>
        <v>2526</v>
      </c>
      <c r="P34" s="14">
        <f t="shared" si="9"/>
        <v>2722</v>
      </c>
      <c r="Q34" s="14">
        <f t="shared" si="9"/>
        <v>2161</v>
      </c>
      <c r="R34" s="14">
        <f t="shared" si="9"/>
        <v>1714</v>
      </c>
      <c r="S34" s="14">
        <f t="shared" si="9"/>
        <v>2601</v>
      </c>
      <c r="T34" s="14">
        <f t="shared" si="9"/>
        <v>2409</v>
      </c>
    </row>
    <row r="35" spans="1:20" ht="14.25" customHeight="1">
      <c r="A35" s="8" t="s">
        <v>55</v>
      </c>
      <c r="B35" s="11">
        <f t="shared" ref="B35:J35" si="10">ROUND(B34/B31%,2)</f>
        <v>8.14</v>
      </c>
      <c r="C35" s="11">
        <f t="shared" si="10"/>
        <v>7.61</v>
      </c>
      <c r="D35" s="11">
        <f t="shared" si="10"/>
        <v>7.73</v>
      </c>
      <c r="E35" s="11">
        <f t="shared" si="10"/>
        <v>7.66</v>
      </c>
      <c r="F35" s="11">
        <f t="shared" si="10"/>
        <v>7.57</v>
      </c>
      <c r="G35" s="11">
        <f t="shared" si="10"/>
        <v>6.13</v>
      </c>
      <c r="H35" s="11">
        <f t="shared" si="10"/>
        <v>6.08</v>
      </c>
      <c r="I35" s="11">
        <f t="shared" si="10"/>
        <v>7.74</v>
      </c>
      <c r="J35" s="11">
        <f t="shared" si="10"/>
        <v>7.09</v>
      </c>
      <c r="K35" s="8" t="s">
        <v>55</v>
      </c>
      <c r="L35" s="11">
        <f t="shared" ref="L35:T35" si="11">ROUND(L34/L31%,2)</f>
        <v>7.28</v>
      </c>
      <c r="M35" s="11">
        <f t="shared" si="11"/>
        <v>7.02</v>
      </c>
      <c r="N35" s="11">
        <f t="shared" si="11"/>
        <v>7.17</v>
      </c>
      <c r="O35" s="11">
        <f t="shared" si="11"/>
        <v>6.92</v>
      </c>
      <c r="P35" s="11">
        <f t="shared" si="11"/>
        <v>7.18</v>
      </c>
      <c r="Q35" s="11">
        <f t="shared" si="11"/>
        <v>6.34</v>
      </c>
      <c r="R35" s="11">
        <f t="shared" si="11"/>
        <v>6.58</v>
      </c>
      <c r="S35" s="11">
        <f t="shared" si="11"/>
        <v>7.1</v>
      </c>
      <c r="T35" s="11">
        <f t="shared" si="11"/>
        <v>6.93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70726</v>
      </c>
      <c r="D39" s="16">
        <v>35517</v>
      </c>
      <c r="E39" s="17">
        <v>35209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0.502</v>
      </c>
      <c r="E40" s="19">
        <f>ROUND(E39/C39,3)</f>
        <v>0.498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71005</v>
      </c>
      <c r="D41" s="16">
        <v>34350</v>
      </c>
      <c r="E41" s="17">
        <v>36655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0.48399999999999999</v>
      </c>
      <c r="E42" s="19">
        <f>ROUND(E41/C41,3)</f>
        <v>0.51600000000000001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279</v>
      </c>
      <c r="D43" s="16">
        <f>D41-D39</f>
        <v>-1167</v>
      </c>
      <c r="E43" s="17">
        <f>E41-E39</f>
        <v>1446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3.9448010632582081E-3</v>
      </c>
      <c r="D44" s="18">
        <f>(D41-D39)/D39</f>
        <v>-3.2857504856829124E-2</v>
      </c>
      <c r="E44" s="19">
        <f>(E41-E39)/E39</f>
        <v>4.1069044846488115E-2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&amp;C- 175 -</oddFooter>
    <firstFooter>&amp;C- 174 -</firstFooter>
  </headerFooter>
  <drawing r:id="rId2"/>
</worksheet>
</file>

<file path=xl/worksheets/sheet59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175</v>
      </c>
      <c r="B1" s="2"/>
      <c r="C1" s="2"/>
      <c r="D1" s="2"/>
      <c r="E1" s="2"/>
      <c r="F1" s="2" t="s">
        <v>176</v>
      </c>
      <c r="G1" s="2"/>
      <c r="H1" s="2"/>
      <c r="I1" s="2"/>
      <c r="J1" s="2"/>
      <c r="K1" s="2" t="s">
        <v>178</v>
      </c>
      <c r="L1" s="2"/>
      <c r="M1" s="2"/>
      <c r="N1" s="2"/>
      <c r="O1" s="2"/>
      <c r="P1" s="2" t="s">
        <v>179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177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180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640</v>
      </c>
      <c r="C7" s="13">
        <v>877</v>
      </c>
      <c r="D7" s="13">
        <v>947</v>
      </c>
      <c r="E7" s="13">
        <v>1011</v>
      </c>
      <c r="F7" s="13">
        <v>1021</v>
      </c>
      <c r="G7" s="13">
        <v>991</v>
      </c>
      <c r="H7" s="13">
        <v>891</v>
      </c>
      <c r="I7" s="13">
        <f t="shared" ref="I7:I30" si="0">ROUND(AVERAGE(B7:F7),0)</f>
        <v>899</v>
      </c>
      <c r="J7" s="13">
        <f t="shared" ref="J7:J30" si="1">ROUND(AVERAGE(B7:H7),0)</f>
        <v>911</v>
      </c>
      <c r="K7" s="6" t="s">
        <v>27</v>
      </c>
      <c r="L7" s="13">
        <v>371</v>
      </c>
      <c r="M7" s="13">
        <v>501</v>
      </c>
      <c r="N7" s="13">
        <v>532</v>
      </c>
      <c r="O7" s="13">
        <v>564</v>
      </c>
      <c r="P7" s="13">
        <v>624</v>
      </c>
      <c r="Q7" s="13">
        <v>627</v>
      </c>
      <c r="R7" s="13">
        <v>516</v>
      </c>
      <c r="S7" s="13">
        <f t="shared" ref="S7:S30" si="2">ROUND(AVERAGE(L7:P7),0)</f>
        <v>518</v>
      </c>
      <c r="T7" s="13">
        <f t="shared" ref="T7:T30" si="3">ROUND(AVERAGE(L7:R7),0)</f>
        <v>534</v>
      </c>
    </row>
    <row r="8" spans="1:20" ht="14.25" customHeight="1">
      <c r="A8" s="7" t="s">
        <v>28</v>
      </c>
      <c r="B8" s="14">
        <v>419</v>
      </c>
      <c r="C8" s="14">
        <v>665</v>
      </c>
      <c r="D8" s="14">
        <v>738</v>
      </c>
      <c r="E8" s="14">
        <v>797</v>
      </c>
      <c r="F8" s="14">
        <v>770</v>
      </c>
      <c r="G8" s="14">
        <v>897</v>
      </c>
      <c r="H8" s="14">
        <v>791</v>
      </c>
      <c r="I8" s="14">
        <f t="shared" si="0"/>
        <v>678</v>
      </c>
      <c r="J8" s="14">
        <f t="shared" si="1"/>
        <v>725</v>
      </c>
      <c r="K8" s="7" t="s">
        <v>28</v>
      </c>
      <c r="L8" s="14">
        <v>248</v>
      </c>
      <c r="M8" s="14">
        <v>402</v>
      </c>
      <c r="N8" s="14">
        <v>366</v>
      </c>
      <c r="O8" s="14">
        <v>422</v>
      </c>
      <c r="P8" s="14">
        <v>443</v>
      </c>
      <c r="Q8" s="14">
        <v>492</v>
      </c>
      <c r="R8" s="14">
        <v>421</v>
      </c>
      <c r="S8" s="14">
        <f t="shared" si="2"/>
        <v>376</v>
      </c>
      <c r="T8" s="14">
        <f t="shared" si="3"/>
        <v>399</v>
      </c>
    </row>
    <row r="9" spans="1:20" ht="14.25" customHeight="1">
      <c r="A9" s="7" t="s">
        <v>29</v>
      </c>
      <c r="B9" s="14">
        <v>341</v>
      </c>
      <c r="C9" s="14">
        <v>578</v>
      </c>
      <c r="D9" s="14">
        <v>524</v>
      </c>
      <c r="E9" s="14">
        <v>550</v>
      </c>
      <c r="F9" s="14">
        <v>645</v>
      </c>
      <c r="G9" s="14">
        <v>712</v>
      </c>
      <c r="H9" s="14">
        <v>585</v>
      </c>
      <c r="I9" s="14">
        <f t="shared" si="0"/>
        <v>528</v>
      </c>
      <c r="J9" s="14">
        <f t="shared" si="1"/>
        <v>562</v>
      </c>
      <c r="K9" s="7" t="s">
        <v>29</v>
      </c>
      <c r="L9" s="14">
        <v>161</v>
      </c>
      <c r="M9" s="14">
        <v>335</v>
      </c>
      <c r="N9" s="14">
        <v>295</v>
      </c>
      <c r="O9" s="14">
        <v>310</v>
      </c>
      <c r="P9" s="14">
        <v>365</v>
      </c>
      <c r="Q9" s="14">
        <v>420</v>
      </c>
      <c r="R9" s="14">
        <v>293</v>
      </c>
      <c r="S9" s="14">
        <f t="shared" si="2"/>
        <v>293</v>
      </c>
      <c r="T9" s="14">
        <f t="shared" si="3"/>
        <v>311</v>
      </c>
    </row>
    <row r="10" spans="1:20" ht="14.25" customHeight="1">
      <c r="A10" s="7" t="s">
        <v>30</v>
      </c>
      <c r="B10" s="14">
        <v>244</v>
      </c>
      <c r="C10" s="14">
        <v>444</v>
      </c>
      <c r="D10" s="14">
        <v>414</v>
      </c>
      <c r="E10" s="14">
        <v>435</v>
      </c>
      <c r="F10" s="14">
        <v>441</v>
      </c>
      <c r="G10" s="14">
        <v>575</v>
      </c>
      <c r="H10" s="14">
        <v>511</v>
      </c>
      <c r="I10" s="14">
        <f t="shared" si="0"/>
        <v>396</v>
      </c>
      <c r="J10" s="14">
        <f t="shared" si="1"/>
        <v>438</v>
      </c>
      <c r="K10" s="7" t="s">
        <v>30</v>
      </c>
      <c r="L10" s="14">
        <v>137</v>
      </c>
      <c r="M10" s="14">
        <v>243</v>
      </c>
      <c r="N10" s="14">
        <v>237</v>
      </c>
      <c r="O10" s="14">
        <v>260</v>
      </c>
      <c r="P10" s="14">
        <v>284</v>
      </c>
      <c r="Q10" s="14">
        <v>345</v>
      </c>
      <c r="R10" s="14">
        <v>234</v>
      </c>
      <c r="S10" s="14">
        <f t="shared" si="2"/>
        <v>232</v>
      </c>
      <c r="T10" s="14">
        <f t="shared" si="3"/>
        <v>249</v>
      </c>
    </row>
    <row r="11" spans="1:20" ht="14.25" customHeight="1">
      <c r="A11" s="7" t="s">
        <v>31</v>
      </c>
      <c r="B11" s="14">
        <v>275</v>
      </c>
      <c r="C11" s="14">
        <v>366</v>
      </c>
      <c r="D11" s="14">
        <v>329</v>
      </c>
      <c r="E11" s="14">
        <v>396</v>
      </c>
      <c r="F11" s="14">
        <v>394</v>
      </c>
      <c r="G11" s="14">
        <v>453</v>
      </c>
      <c r="H11" s="14">
        <v>448</v>
      </c>
      <c r="I11" s="14">
        <f t="shared" si="0"/>
        <v>352</v>
      </c>
      <c r="J11" s="14">
        <f t="shared" si="1"/>
        <v>380</v>
      </c>
      <c r="K11" s="7" t="s">
        <v>31</v>
      </c>
      <c r="L11" s="14">
        <v>124</v>
      </c>
      <c r="M11" s="14">
        <v>211</v>
      </c>
      <c r="N11" s="14">
        <v>214</v>
      </c>
      <c r="O11" s="14">
        <v>220</v>
      </c>
      <c r="P11" s="14">
        <v>243</v>
      </c>
      <c r="Q11" s="14">
        <v>252</v>
      </c>
      <c r="R11" s="14">
        <v>224</v>
      </c>
      <c r="S11" s="14">
        <f t="shared" si="2"/>
        <v>202</v>
      </c>
      <c r="T11" s="14">
        <f t="shared" si="3"/>
        <v>213</v>
      </c>
    </row>
    <row r="12" spans="1:20" ht="14.25" customHeight="1">
      <c r="A12" s="8" t="s">
        <v>32</v>
      </c>
      <c r="B12" s="15">
        <v>404</v>
      </c>
      <c r="C12" s="15">
        <v>470</v>
      </c>
      <c r="D12" s="15">
        <v>460</v>
      </c>
      <c r="E12" s="15">
        <v>476</v>
      </c>
      <c r="F12" s="15">
        <v>490</v>
      </c>
      <c r="G12" s="15">
        <v>536</v>
      </c>
      <c r="H12" s="15">
        <v>485</v>
      </c>
      <c r="I12" s="15">
        <f t="shared" si="0"/>
        <v>460</v>
      </c>
      <c r="J12" s="15">
        <f t="shared" si="1"/>
        <v>474</v>
      </c>
      <c r="K12" s="8" t="s">
        <v>32</v>
      </c>
      <c r="L12" s="15">
        <v>217</v>
      </c>
      <c r="M12" s="15">
        <v>244</v>
      </c>
      <c r="N12" s="15">
        <v>257</v>
      </c>
      <c r="O12" s="15">
        <v>252</v>
      </c>
      <c r="P12" s="15">
        <v>266</v>
      </c>
      <c r="Q12" s="15">
        <v>307</v>
      </c>
      <c r="R12" s="15">
        <v>242</v>
      </c>
      <c r="S12" s="15">
        <f t="shared" si="2"/>
        <v>247</v>
      </c>
      <c r="T12" s="15">
        <f t="shared" si="3"/>
        <v>255</v>
      </c>
    </row>
    <row r="13" spans="1:20" ht="14.25" customHeight="1">
      <c r="A13" s="6" t="s">
        <v>33</v>
      </c>
      <c r="B13" s="13">
        <v>800</v>
      </c>
      <c r="C13" s="13">
        <v>755</v>
      </c>
      <c r="D13" s="13">
        <v>716</v>
      </c>
      <c r="E13" s="13">
        <v>739</v>
      </c>
      <c r="F13" s="13">
        <v>784</v>
      </c>
      <c r="G13" s="13">
        <v>731</v>
      </c>
      <c r="H13" s="13">
        <v>593</v>
      </c>
      <c r="I13" s="13">
        <f t="shared" si="0"/>
        <v>759</v>
      </c>
      <c r="J13" s="13">
        <f t="shared" si="1"/>
        <v>731</v>
      </c>
      <c r="K13" s="6" t="s">
        <v>33</v>
      </c>
      <c r="L13" s="13">
        <v>500</v>
      </c>
      <c r="M13" s="13">
        <v>506</v>
      </c>
      <c r="N13" s="13">
        <v>468</v>
      </c>
      <c r="O13" s="13">
        <v>496</v>
      </c>
      <c r="P13" s="13">
        <v>498</v>
      </c>
      <c r="Q13" s="13">
        <v>399</v>
      </c>
      <c r="R13" s="13">
        <v>341</v>
      </c>
      <c r="S13" s="13">
        <f t="shared" si="2"/>
        <v>494</v>
      </c>
      <c r="T13" s="13">
        <f t="shared" si="3"/>
        <v>458</v>
      </c>
    </row>
    <row r="14" spans="1:20" ht="14.25" customHeight="1">
      <c r="A14" s="7" t="s">
        <v>34</v>
      </c>
      <c r="B14" s="14">
        <v>1473</v>
      </c>
      <c r="C14" s="14">
        <v>1364</v>
      </c>
      <c r="D14" s="14">
        <v>1421</v>
      </c>
      <c r="E14" s="14">
        <v>1420</v>
      </c>
      <c r="F14" s="14">
        <v>1332</v>
      </c>
      <c r="G14" s="14">
        <v>1026</v>
      </c>
      <c r="H14" s="14">
        <v>694</v>
      </c>
      <c r="I14" s="14">
        <f t="shared" si="0"/>
        <v>1402</v>
      </c>
      <c r="J14" s="14">
        <f t="shared" si="1"/>
        <v>1247</v>
      </c>
      <c r="K14" s="7" t="s">
        <v>34</v>
      </c>
      <c r="L14" s="14">
        <v>1321</v>
      </c>
      <c r="M14" s="14">
        <v>1267</v>
      </c>
      <c r="N14" s="14">
        <v>1222</v>
      </c>
      <c r="O14" s="14">
        <v>1276</v>
      </c>
      <c r="P14" s="14">
        <v>1301</v>
      </c>
      <c r="Q14" s="14">
        <v>841</v>
      </c>
      <c r="R14" s="14">
        <v>474</v>
      </c>
      <c r="S14" s="14">
        <f t="shared" si="2"/>
        <v>1277</v>
      </c>
      <c r="T14" s="14">
        <f t="shared" si="3"/>
        <v>1100</v>
      </c>
    </row>
    <row r="15" spans="1:20" ht="14.25" customHeight="1">
      <c r="A15" s="7" t="s">
        <v>35</v>
      </c>
      <c r="B15" s="14">
        <v>1479</v>
      </c>
      <c r="C15" s="14">
        <v>1693</v>
      </c>
      <c r="D15" s="14">
        <v>1544</v>
      </c>
      <c r="E15" s="14">
        <v>1579</v>
      </c>
      <c r="F15" s="14">
        <v>1612</v>
      </c>
      <c r="G15" s="14">
        <v>1394</v>
      </c>
      <c r="H15" s="14">
        <v>853</v>
      </c>
      <c r="I15" s="14">
        <f t="shared" si="0"/>
        <v>1581</v>
      </c>
      <c r="J15" s="14">
        <f t="shared" si="1"/>
        <v>1451</v>
      </c>
      <c r="K15" s="7" t="s">
        <v>35</v>
      </c>
      <c r="L15" s="14">
        <v>1319</v>
      </c>
      <c r="M15" s="14">
        <v>1294</v>
      </c>
      <c r="N15" s="14">
        <v>1375</v>
      </c>
      <c r="O15" s="14">
        <v>1305</v>
      </c>
      <c r="P15" s="14">
        <v>1420</v>
      </c>
      <c r="Q15" s="14">
        <v>1166</v>
      </c>
      <c r="R15" s="14">
        <v>715</v>
      </c>
      <c r="S15" s="14">
        <f t="shared" si="2"/>
        <v>1343</v>
      </c>
      <c r="T15" s="14">
        <f t="shared" si="3"/>
        <v>1228</v>
      </c>
    </row>
    <row r="16" spans="1:20" ht="14.25" customHeight="1">
      <c r="A16" s="7" t="s">
        <v>36</v>
      </c>
      <c r="B16" s="14">
        <v>1352</v>
      </c>
      <c r="C16" s="14">
        <v>1395</v>
      </c>
      <c r="D16" s="14">
        <v>1467</v>
      </c>
      <c r="E16" s="14">
        <v>1479</v>
      </c>
      <c r="F16" s="14">
        <v>1470</v>
      </c>
      <c r="G16" s="14">
        <v>1456</v>
      </c>
      <c r="H16" s="14">
        <v>1156</v>
      </c>
      <c r="I16" s="14">
        <f t="shared" si="0"/>
        <v>1433</v>
      </c>
      <c r="J16" s="14">
        <f t="shared" si="1"/>
        <v>1396</v>
      </c>
      <c r="K16" s="7" t="s">
        <v>36</v>
      </c>
      <c r="L16" s="14">
        <v>1295</v>
      </c>
      <c r="M16" s="14">
        <v>1250</v>
      </c>
      <c r="N16" s="14">
        <v>1358</v>
      </c>
      <c r="O16" s="14">
        <v>1253</v>
      </c>
      <c r="P16" s="14">
        <v>1257</v>
      </c>
      <c r="Q16" s="14">
        <v>1007</v>
      </c>
      <c r="R16" s="14">
        <v>924</v>
      </c>
      <c r="S16" s="14">
        <f t="shared" si="2"/>
        <v>1283</v>
      </c>
      <c r="T16" s="14">
        <f t="shared" si="3"/>
        <v>1192</v>
      </c>
    </row>
    <row r="17" spans="1:20" ht="14.25" customHeight="1">
      <c r="A17" s="7" t="s">
        <v>37</v>
      </c>
      <c r="B17" s="14">
        <v>1480</v>
      </c>
      <c r="C17" s="14">
        <v>1549</v>
      </c>
      <c r="D17" s="14">
        <v>1483</v>
      </c>
      <c r="E17" s="14">
        <v>1500</v>
      </c>
      <c r="F17" s="14">
        <v>1545</v>
      </c>
      <c r="G17" s="14">
        <v>1497</v>
      </c>
      <c r="H17" s="14">
        <v>1298</v>
      </c>
      <c r="I17" s="14">
        <f t="shared" si="0"/>
        <v>1511</v>
      </c>
      <c r="J17" s="14">
        <f t="shared" si="1"/>
        <v>1479</v>
      </c>
      <c r="K17" s="7" t="s">
        <v>37</v>
      </c>
      <c r="L17" s="14">
        <v>1049</v>
      </c>
      <c r="M17" s="14">
        <v>1189</v>
      </c>
      <c r="N17" s="14">
        <v>1136</v>
      </c>
      <c r="O17" s="14">
        <v>1115</v>
      </c>
      <c r="P17" s="14">
        <v>1148</v>
      </c>
      <c r="Q17" s="14">
        <v>1027</v>
      </c>
      <c r="R17" s="14">
        <v>1154</v>
      </c>
      <c r="S17" s="14">
        <f t="shared" si="2"/>
        <v>1127</v>
      </c>
      <c r="T17" s="14">
        <f t="shared" si="3"/>
        <v>1117</v>
      </c>
    </row>
    <row r="18" spans="1:20" ht="14.25" customHeight="1">
      <c r="A18" s="8" t="s">
        <v>38</v>
      </c>
      <c r="B18" s="15">
        <v>1376</v>
      </c>
      <c r="C18" s="15">
        <v>1408</v>
      </c>
      <c r="D18" s="15">
        <v>1431</v>
      </c>
      <c r="E18" s="15">
        <v>1386</v>
      </c>
      <c r="F18" s="15">
        <v>1379</v>
      </c>
      <c r="G18" s="15">
        <v>1515</v>
      </c>
      <c r="H18" s="15">
        <v>1309</v>
      </c>
      <c r="I18" s="15">
        <f t="shared" si="0"/>
        <v>1396</v>
      </c>
      <c r="J18" s="15">
        <f t="shared" si="1"/>
        <v>1401</v>
      </c>
      <c r="K18" s="8" t="s">
        <v>38</v>
      </c>
      <c r="L18" s="15">
        <v>991</v>
      </c>
      <c r="M18" s="15">
        <v>1121</v>
      </c>
      <c r="N18" s="15">
        <v>1079</v>
      </c>
      <c r="O18" s="15">
        <v>1163</v>
      </c>
      <c r="P18" s="15">
        <v>1135</v>
      </c>
      <c r="Q18" s="15">
        <v>1053</v>
      </c>
      <c r="R18" s="15">
        <v>973</v>
      </c>
      <c r="S18" s="15">
        <f t="shared" si="2"/>
        <v>1098</v>
      </c>
      <c r="T18" s="15">
        <f t="shared" si="3"/>
        <v>1074</v>
      </c>
    </row>
    <row r="19" spans="1:20" ht="14.25" customHeight="1">
      <c r="A19" s="6" t="s">
        <v>39</v>
      </c>
      <c r="B19" s="13">
        <v>1269</v>
      </c>
      <c r="C19" s="13">
        <v>1433</v>
      </c>
      <c r="D19" s="13">
        <v>1315</v>
      </c>
      <c r="E19" s="13">
        <v>1305</v>
      </c>
      <c r="F19" s="13">
        <v>1331</v>
      </c>
      <c r="G19" s="13">
        <v>1493</v>
      </c>
      <c r="H19" s="13">
        <v>1413</v>
      </c>
      <c r="I19" s="13">
        <f t="shared" si="0"/>
        <v>1331</v>
      </c>
      <c r="J19" s="13">
        <f t="shared" si="1"/>
        <v>1366</v>
      </c>
      <c r="K19" s="6" t="s">
        <v>39</v>
      </c>
      <c r="L19" s="13">
        <v>1042</v>
      </c>
      <c r="M19" s="13">
        <v>1037</v>
      </c>
      <c r="N19" s="13">
        <v>1011</v>
      </c>
      <c r="O19" s="13">
        <v>1036</v>
      </c>
      <c r="P19" s="13">
        <v>977</v>
      </c>
      <c r="Q19" s="13">
        <v>1096</v>
      </c>
      <c r="R19" s="13">
        <v>1130</v>
      </c>
      <c r="S19" s="13">
        <f t="shared" si="2"/>
        <v>1021</v>
      </c>
      <c r="T19" s="13">
        <f t="shared" si="3"/>
        <v>1047</v>
      </c>
    </row>
    <row r="20" spans="1:20" ht="14.25" customHeight="1">
      <c r="A20" s="7" t="s">
        <v>40</v>
      </c>
      <c r="B20" s="14">
        <v>1497</v>
      </c>
      <c r="C20" s="14">
        <v>1469</v>
      </c>
      <c r="D20" s="14">
        <v>1546</v>
      </c>
      <c r="E20" s="14">
        <v>1464</v>
      </c>
      <c r="F20" s="14">
        <v>1557</v>
      </c>
      <c r="G20" s="14">
        <v>1565</v>
      </c>
      <c r="H20" s="14">
        <v>1589</v>
      </c>
      <c r="I20" s="14">
        <f t="shared" si="0"/>
        <v>1507</v>
      </c>
      <c r="J20" s="14">
        <f t="shared" si="1"/>
        <v>1527</v>
      </c>
      <c r="K20" s="7" t="s">
        <v>40</v>
      </c>
      <c r="L20" s="14">
        <v>1089</v>
      </c>
      <c r="M20" s="14">
        <v>1015</v>
      </c>
      <c r="N20" s="14">
        <v>977</v>
      </c>
      <c r="O20" s="14">
        <v>989</v>
      </c>
      <c r="P20" s="14">
        <v>987</v>
      </c>
      <c r="Q20" s="14">
        <v>1216</v>
      </c>
      <c r="R20" s="14">
        <v>1087</v>
      </c>
      <c r="S20" s="14">
        <f t="shared" si="2"/>
        <v>1011</v>
      </c>
      <c r="T20" s="14">
        <f t="shared" si="3"/>
        <v>1051</v>
      </c>
    </row>
    <row r="21" spans="1:20" ht="14.25" customHeight="1">
      <c r="A21" s="7" t="s">
        <v>41</v>
      </c>
      <c r="B21" s="14">
        <v>1481</v>
      </c>
      <c r="C21" s="14">
        <v>1456</v>
      </c>
      <c r="D21" s="14">
        <v>1462</v>
      </c>
      <c r="E21" s="14">
        <v>1194</v>
      </c>
      <c r="F21" s="14">
        <v>1569</v>
      </c>
      <c r="G21" s="14">
        <v>1606</v>
      </c>
      <c r="H21" s="14">
        <v>1479</v>
      </c>
      <c r="I21" s="14">
        <f t="shared" si="0"/>
        <v>1432</v>
      </c>
      <c r="J21" s="14">
        <f t="shared" si="1"/>
        <v>1464</v>
      </c>
      <c r="K21" s="7" t="s">
        <v>41</v>
      </c>
      <c r="L21" s="14">
        <v>1163</v>
      </c>
      <c r="M21" s="14">
        <v>1131</v>
      </c>
      <c r="N21" s="14">
        <v>1158</v>
      </c>
      <c r="O21" s="14">
        <v>930</v>
      </c>
      <c r="P21" s="14">
        <v>1048</v>
      </c>
      <c r="Q21" s="14">
        <v>1137</v>
      </c>
      <c r="R21" s="14">
        <v>1053</v>
      </c>
      <c r="S21" s="14">
        <f t="shared" si="2"/>
        <v>1086</v>
      </c>
      <c r="T21" s="14">
        <f t="shared" si="3"/>
        <v>1089</v>
      </c>
    </row>
    <row r="22" spans="1:20" ht="14.25" customHeight="1">
      <c r="A22" s="7" t="s">
        <v>42</v>
      </c>
      <c r="B22" s="14">
        <v>1589</v>
      </c>
      <c r="C22" s="14">
        <v>1525</v>
      </c>
      <c r="D22" s="14">
        <v>1479</v>
      </c>
      <c r="E22" s="14">
        <v>1532</v>
      </c>
      <c r="F22" s="14">
        <v>1561</v>
      </c>
      <c r="G22" s="14">
        <v>1608</v>
      </c>
      <c r="H22" s="14">
        <v>1376</v>
      </c>
      <c r="I22" s="14">
        <f t="shared" si="0"/>
        <v>1537</v>
      </c>
      <c r="J22" s="14">
        <f t="shared" si="1"/>
        <v>1524</v>
      </c>
      <c r="K22" s="7" t="s">
        <v>42</v>
      </c>
      <c r="L22" s="14">
        <v>1282</v>
      </c>
      <c r="M22" s="14">
        <v>1267</v>
      </c>
      <c r="N22" s="14">
        <v>1248</v>
      </c>
      <c r="O22" s="14">
        <v>1234</v>
      </c>
      <c r="P22" s="14">
        <v>1296</v>
      </c>
      <c r="Q22" s="14">
        <v>1192</v>
      </c>
      <c r="R22" s="14">
        <v>1016</v>
      </c>
      <c r="S22" s="14">
        <f t="shared" si="2"/>
        <v>1265</v>
      </c>
      <c r="T22" s="14">
        <f t="shared" si="3"/>
        <v>1219</v>
      </c>
    </row>
    <row r="23" spans="1:20" ht="14.25" customHeight="1">
      <c r="A23" s="7" t="s">
        <v>43</v>
      </c>
      <c r="B23" s="14">
        <v>1433</v>
      </c>
      <c r="C23" s="14">
        <v>1475</v>
      </c>
      <c r="D23" s="14">
        <v>1469</v>
      </c>
      <c r="E23" s="14">
        <v>1498</v>
      </c>
      <c r="F23" s="14">
        <v>1502</v>
      </c>
      <c r="G23" s="14">
        <v>1485</v>
      </c>
      <c r="H23" s="14">
        <v>1324</v>
      </c>
      <c r="I23" s="14">
        <f t="shared" si="0"/>
        <v>1475</v>
      </c>
      <c r="J23" s="14">
        <f t="shared" si="1"/>
        <v>1455</v>
      </c>
      <c r="K23" s="7" t="s">
        <v>43</v>
      </c>
      <c r="L23" s="14">
        <v>1264</v>
      </c>
      <c r="M23" s="14">
        <v>1274</v>
      </c>
      <c r="N23" s="14">
        <v>1276</v>
      </c>
      <c r="O23" s="14">
        <v>1255</v>
      </c>
      <c r="P23" s="14">
        <v>1230</v>
      </c>
      <c r="Q23" s="14">
        <v>1179</v>
      </c>
      <c r="R23" s="14">
        <v>1085</v>
      </c>
      <c r="S23" s="14">
        <f t="shared" si="2"/>
        <v>1260</v>
      </c>
      <c r="T23" s="14">
        <f t="shared" si="3"/>
        <v>1223</v>
      </c>
    </row>
    <row r="24" spans="1:20" ht="14.25" customHeight="1">
      <c r="A24" s="8" t="s">
        <v>44</v>
      </c>
      <c r="B24" s="15">
        <v>1533</v>
      </c>
      <c r="C24" s="15">
        <v>1511</v>
      </c>
      <c r="D24" s="15">
        <v>1563</v>
      </c>
      <c r="E24" s="15">
        <v>1569</v>
      </c>
      <c r="F24" s="15">
        <v>1546</v>
      </c>
      <c r="G24" s="15">
        <v>1597</v>
      </c>
      <c r="H24" s="15">
        <v>1261</v>
      </c>
      <c r="I24" s="15">
        <f t="shared" si="0"/>
        <v>1544</v>
      </c>
      <c r="J24" s="15">
        <f t="shared" si="1"/>
        <v>1511</v>
      </c>
      <c r="K24" s="8" t="s">
        <v>44</v>
      </c>
      <c r="L24" s="15">
        <v>1359</v>
      </c>
      <c r="M24" s="15">
        <v>1336</v>
      </c>
      <c r="N24" s="15">
        <v>1383</v>
      </c>
      <c r="O24" s="15">
        <v>1283</v>
      </c>
      <c r="P24" s="15">
        <v>1279</v>
      </c>
      <c r="Q24" s="15">
        <v>1240</v>
      </c>
      <c r="R24" s="15">
        <v>1145</v>
      </c>
      <c r="S24" s="15">
        <f t="shared" si="2"/>
        <v>1328</v>
      </c>
      <c r="T24" s="15">
        <f t="shared" si="3"/>
        <v>1289</v>
      </c>
    </row>
    <row r="25" spans="1:20" ht="14.25" customHeight="1">
      <c r="A25" s="6" t="s">
        <v>45</v>
      </c>
      <c r="B25" s="13">
        <v>1696</v>
      </c>
      <c r="C25" s="13">
        <v>1686</v>
      </c>
      <c r="D25" s="13">
        <v>1642</v>
      </c>
      <c r="E25" s="13">
        <v>1697</v>
      </c>
      <c r="F25" s="13">
        <v>1664</v>
      </c>
      <c r="G25" s="13">
        <v>1566</v>
      </c>
      <c r="H25" s="13">
        <v>1354</v>
      </c>
      <c r="I25" s="13">
        <f t="shared" si="0"/>
        <v>1677</v>
      </c>
      <c r="J25" s="13">
        <f t="shared" si="1"/>
        <v>1615</v>
      </c>
      <c r="K25" s="6" t="s">
        <v>45</v>
      </c>
      <c r="L25" s="13">
        <v>1371</v>
      </c>
      <c r="M25" s="13">
        <v>1373</v>
      </c>
      <c r="N25" s="13">
        <v>1348</v>
      </c>
      <c r="O25" s="13">
        <v>1318</v>
      </c>
      <c r="P25" s="13">
        <v>1314</v>
      </c>
      <c r="Q25" s="13">
        <v>1293</v>
      </c>
      <c r="R25" s="13">
        <v>1108</v>
      </c>
      <c r="S25" s="13">
        <f t="shared" si="2"/>
        <v>1345</v>
      </c>
      <c r="T25" s="13">
        <f t="shared" si="3"/>
        <v>1304</v>
      </c>
    </row>
    <row r="26" spans="1:20" ht="14.25" customHeight="1">
      <c r="A26" s="7" t="s">
        <v>46</v>
      </c>
      <c r="B26" s="14">
        <v>1625</v>
      </c>
      <c r="C26" s="14">
        <v>1581</v>
      </c>
      <c r="D26" s="14">
        <v>1604</v>
      </c>
      <c r="E26" s="14">
        <v>1612</v>
      </c>
      <c r="F26" s="14">
        <v>1659</v>
      </c>
      <c r="G26" s="14">
        <v>1511</v>
      </c>
      <c r="H26" s="14">
        <v>1200</v>
      </c>
      <c r="I26" s="14">
        <f t="shared" si="0"/>
        <v>1616</v>
      </c>
      <c r="J26" s="14">
        <f t="shared" si="1"/>
        <v>1542</v>
      </c>
      <c r="K26" s="7" t="s">
        <v>46</v>
      </c>
      <c r="L26" s="14">
        <v>1291</v>
      </c>
      <c r="M26" s="14">
        <v>1361</v>
      </c>
      <c r="N26" s="14">
        <v>1319</v>
      </c>
      <c r="O26" s="14">
        <v>1337</v>
      </c>
      <c r="P26" s="14">
        <v>1306</v>
      </c>
      <c r="Q26" s="14">
        <v>1164</v>
      </c>
      <c r="R26" s="14">
        <v>852</v>
      </c>
      <c r="S26" s="14">
        <f t="shared" si="2"/>
        <v>1323</v>
      </c>
      <c r="T26" s="14">
        <f t="shared" si="3"/>
        <v>1233</v>
      </c>
    </row>
    <row r="27" spans="1:20" ht="14.25" customHeight="1">
      <c r="A27" s="7" t="s">
        <v>47</v>
      </c>
      <c r="B27" s="14">
        <v>1431</v>
      </c>
      <c r="C27" s="14">
        <v>1467</v>
      </c>
      <c r="D27" s="14">
        <v>1483</v>
      </c>
      <c r="E27" s="14">
        <v>1457</v>
      </c>
      <c r="F27" s="14">
        <v>1545</v>
      </c>
      <c r="G27" s="14">
        <v>1526</v>
      </c>
      <c r="H27" s="14">
        <v>1232</v>
      </c>
      <c r="I27" s="14">
        <f t="shared" si="0"/>
        <v>1477</v>
      </c>
      <c r="J27" s="14">
        <f t="shared" si="1"/>
        <v>1449</v>
      </c>
      <c r="K27" s="7" t="s">
        <v>47</v>
      </c>
      <c r="L27" s="14">
        <v>1006</v>
      </c>
      <c r="M27" s="14">
        <v>1157</v>
      </c>
      <c r="N27" s="14">
        <v>1111</v>
      </c>
      <c r="O27" s="14">
        <v>1083</v>
      </c>
      <c r="P27" s="14">
        <v>1117</v>
      </c>
      <c r="Q27" s="14">
        <v>1045</v>
      </c>
      <c r="R27" s="14">
        <v>827</v>
      </c>
      <c r="S27" s="14">
        <f t="shared" si="2"/>
        <v>1095</v>
      </c>
      <c r="T27" s="14">
        <f t="shared" si="3"/>
        <v>1049</v>
      </c>
    </row>
    <row r="28" spans="1:20" ht="14.25" customHeight="1">
      <c r="A28" s="7" t="s">
        <v>48</v>
      </c>
      <c r="B28" s="14">
        <v>1404</v>
      </c>
      <c r="C28" s="14">
        <v>1500</v>
      </c>
      <c r="D28" s="14">
        <v>1443</v>
      </c>
      <c r="E28" s="14">
        <v>1479</v>
      </c>
      <c r="F28" s="14">
        <v>1518</v>
      </c>
      <c r="G28" s="14">
        <v>1422</v>
      </c>
      <c r="H28" s="14">
        <v>1115</v>
      </c>
      <c r="I28" s="14">
        <f t="shared" si="0"/>
        <v>1469</v>
      </c>
      <c r="J28" s="14">
        <f t="shared" si="1"/>
        <v>1412</v>
      </c>
      <c r="K28" s="7" t="s">
        <v>48</v>
      </c>
      <c r="L28" s="14">
        <v>1087</v>
      </c>
      <c r="M28" s="14">
        <v>1141</v>
      </c>
      <c r="N28" s="14">
        <v>1044</v>
      </c>
      <c r="O28" s="14">
        <v>1120</v>
      </c>
      <c r="P28" s="14">
        <v>1083</v>
      </c>
      <c r="Q28" s="14">
        <v>953</v>
      </c>
      <c r="R28" s="14">
        <v>846</v>
      </c>
      <c r="S28" s="14">
        <f t="shared" si="2"/>
        <v>1095</v>
      </c>
      <c r="T28" s="14">
        <f t="shared" si="3"/>
        <v>1039</v>
      </c>
    </row>
    <row r="29" spans="1:20" ht="14.25" customHeight="1">
      <c r="A29" s="7" t="s">
        <v>49</v>
      </c>
      <c r="B29" s="14">
        <v>1379</v>
      </c>
      <c r="C29" s="14">
        <v>1398</v>
      </c>
      <c r="D29" s="14">
        <v>1477</v>
      </c>
      <c r="E29" s="14">
        <v>1458</v>
      </c>
      <c r="F29" s="14">
        <v>1594</v>
      </c>
      <c r="G29" s="14">
        <v>1310</v>
      </c>
      <c r="H29" s="14">
        <v>1022</v>
      </c>
      <c r="I29" s="14">
        <f t="shared" si="0"/>
        <v>1461</v>
      </c>
      <c r="J29" s="14">
        <f t="shared" si="1"/>
        <v>1377</v>
      </c>
      <c r="K29" s="7" t="s">
        <v>49</v>
      </c>
      <c r="L29" s="14">
        <v>895</v>
      </c>
      <c r="M29" s="14">
        <v>913</v>
      </c>
      <c r="N29" s="14">
        <v>913</v>
      </c>
      <c r="O29" s="14">
        <v>1006</v>
      </c>
      <c r="P29" s="14">
        <v>996</v>
      </c>
      <c r="Q29" s="14">
        <v>865</v>
      </c>
      <c r="R29" s="14">
        <v>651</v>
      </c>
      <c r="S29" s="14">
        <f t="shared" si="2"/>
        <v>945</v>
      </c>
      <c r="T29" s="14">
        <f t="shared" si="3"/>
        <v>891</v>
      </c>
    </row>
    <row r="30" spans="1:20" ht="14.25" customHeight="1">
      <c r="A30" s="8" t="s">
        <v>50</v>
      </c>
      <c r="B30" s="15">
        <v>1165</v>
      </c>
      <c r="C30" s="15">
        <v>1193</v>
      </c>
      <c r="D30" s="15">
        <v>1203</v>
      </c>
      <c r="E30" s="15">
        <v>1249</v>
      </c>
      <c r="F30" s="15">
        <v>1304</v>
      </c>
      <c r="G30" s="15">
        <v>1073</v>
      </c>
      <c r="H30" s="15">
        <v>794</v>
      </c>
      <c r="I30" s="15">
        <f t="shared" si="0"/>
        <v>1223</v>
      </c>
      <c r="J30" s="15">
        <f t="shared" si="1"/>
        <v>1140</v>
      </c>
      <c r="K30" s="8" t="s">
        <v>50</v>
      </c>
      <c r="L30" s="15">
        <v>687</v>
      </c>
      <c r="M30" s="15">
        <v>766</v>
      </c>
      <c r="N30" s="15">
        <v>794</v>
      </c>
      <c r="O30" s="15">
        <v>744</v>
      </c>
      <c r="P30" s="15">
        <v>859</v>
      </c>
      <c r="Q30" s="15">
        <v>725</v>
      </c>
      <c r="R30" s="15">
        <v>512</v>
      </c>
      <c r="S30" s="15">
        <f t="shared" si="2"/>
        <v>770</v>
      </c>
      <c r="T30" s="15">
        <f t="shared" si="3"/>
        <v>727</v>
      </c>
    </row>
    <row r="31" spans="1:20" ht="14.25" customHeight="1">
      <c r="A31" s="6" t="s">
        <v>51</v>
      </c>
      <c r="B31" s="13">
        <f t="shared" ref="B31:J31" si="4">SUM(B7:B30)</f>
        <v>27785</v>
      </c>
      <c r="C31" s="13">
        <f t="shared" si="4"/>
        <v>29258</v>
      </c>
      <c r="D31" s="13">
        <f t="shared" si="4"/>
        <v>29160</v>
      </c>
      <c r="E31" s="13">
        <f t="shared" si="4"/>
        <v>29282</v>
      </c>
      <c r="F31" s="13">
        <f t="shared" si="4"/>
        <v>30233</v>
      </c>
      <c r="G31" s="13">
        <f t="shared" si="4"/>
        <v>29545</v>
      </c>
      <c r="H31" s="13">
        <f t="shared" si="4"/>
        <v>24773</v>
      </c>
      <c r="I31" s="13">
        <f t="shared" si="4"/>
        <v>29144</v>
      </c>
      <c r="J31" s="13">
        <f t="shared" si="4"/>
        <v>28577</v>
      </c>
      <c r="K31" s="6" t="s">
        <v>51</v>
      </c>
      <c r="L31" s="13">
        <f t="shared" ref="L31:T31" si="5">SUM(L7:L30)</f>
        <v>21269</v>
      </c>
      <c r="M31" s="13">
        <f t="shared" si="5"/>
        <v>22334</v>
      </c>
      <c r="N31" s="13">
        <f t="shared" si="5"/>
        <v>22121</v>
      </c>
      <c r="O31" s="13">
        <f t="shared" si="5"/>
        <v>21971</v>
      </c>
      <c r="P31" s="13">
        <f t="shared" si="5"/>
        <v>22476</v>
      </c>
      <c r="Q31" s="13">
        <f t="shared" si="5"/>
        <v>21041</v>
      </c>
      <c r="R31" s="13">
        <f t="shared" si="5"/>
        <v>17823</v>
      </c>
      <c r="S31" s="13">
        <f t="shared" si="5"/>
        <v>22034</v>
      </c>
      <c r="T31" s="13">
        <f t="shared" si="5"/>
        <v>21291</v>
      </c>
    </row>
    <row r="32" spans="1:20" ht="14.25" customHeight="1">
      <c r="A32" s="8" t="s">
        <v>52</v>
      </c>
      <c r="B32" s="15">
        <f t="shared" ref="B32:J32" si="6">ROUND(AVERAGE(B7:B30),0)</f>
        <v>1158</v>
      </c>
      <c r="C32" s="15">
        <f t="shared" si="6"/>
        <v>1219</v>
      </c>
      <c r="D32" s="15">
        <f t="shared" si="6"/>
        <v>1215</v>
      </c>
      <c r="E32" s="15">
        <f t="shared" si="6"/>
        <v>1220</v>
      </c>
      <c r="F32" s="15">
        <f t="shared" si="6"/>
        <v>1260</v>
      </c>
      <c r="G32" s="15">
        <f t="shared" si="6"/>
        <v>1231</v>
      </c>
      <c r="H32" s="15">
        <f t="shared" si="6"/>
        <v>1032</v>
      </c>
      <c r="I32" s="15">
        <f t="shared" si="6"/>
        <v>1214</v>
      </c>
      <c r="J32" s="15">
        <f t="shared" si="6"/>
        <v>1191</v>
      </c>
      <c r="K32" s="8" t="s">
        <v>52</v>
      </c>
      <c r="L32" s="15">
        <f t="shared" ref="L32:T32" si="7">ROUND(AVERAGE(L7:L30),0)</f>
        <v>886</v>
      </c>
      <c r="M32" s="15">
        <f t="shared" si="7"/>
        <v>931</v>
      </c>
      <c r="N32" s="15">
        <f t="shared" si="7"/>
        <v>922</v>
      </c>
      <c r="O32" s="15">
        <f t="shared" si="7"/>
        <v>915</v>
      </c>
      <c r="P32" s="15">
        <f t="shared" si="7"/>
        <v>937</v>
      </c>
      <c r="Q32" s="15">
        <f t="shared" si="7"/>
        <v>877</v>
      </c>
      <c r="R32" s="15">
        <f t="shared" si="7"/>
        <v>743</v>
      </c>
      <c r="S32" s="15">
        <f t="shared" si="7"/>
        <v>918</v>
      </c>
      <c r="T32" s="15">
        <f t="shared" si="7"/>
        <v>887</v>
      </c>
    </row>
    <row r="33" spans="1:20" ht="14.25" customHeight="1">
      <c r="A33" s="6" t="s">
        <v>53</v>
      </c>
      <c r="B33" s="6" t="str">
        <f>A25</f>
        <v>18~19시</v>
      </c>
      <c r="C33" s="6" t="str">
        <f>A15</f>
        <v>08~09시</v>
      </c>
      <c r="D33" s="6" t="str">
        <f>A25</f>
        <v>18~19시</v>
      </c>
      <c r="E33" s="6" t="str">
        <f>A25</f>
        <v>18~19시</v>
      </c>
      <c r="F33" s="6" t="str">
        <f>A25</f>
        <v>18~19시</v>
      </c>
      <c r="G33" s="6" t="str">
        <f>A22</f>
        <v>15~16시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K24</f>
        <v>17~18시</v>
      </c>
      <c r="O33" s="6" t="str">
        <f>K26</f>
        <v>19~20시</v>
      </c>
      <c r="P33" s="6" t="str">
        <f>K15</f>
        <v>08~09시</v>
      </c>
      <c r="Q33" s="6" t="str">
        <f>K25</f>
        <v>18~19시</v>
      </c>
      <c r="R33" s="6" t="str">
        <f>K17</f>
        <v>10~11시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1696</v>
      </c>
      <c r="C34" s="14">
        <f t="shared" si="8"/>
        <v>1693</v>
      </c>
      <c r="D34" s="14">
        <f t="shared" si="8"/>
        <v>1642</v>
      </c>
      <c r="E34" s="14">
        <f t="shared" si="8"/>
        <v>1697</v>
      </c>
      <c r="F34" s="14">
        <f t="shared" si="8"/>
        <v>1664</v>
      </c>
      <c r="G34" s="14">
        <f t="shared" si="8"/>
        <v>1608</v>
      </c>
      <c r="H34" s="14">
        <f t="shared" si="8"/>
        <v>1589</v>
      </c>
      <c r="I34" s="14">
        <f t="shared" si="8"/>
        <v>1677</v>
      </c>
      <c r="J34" s="14">
        <f t="shared" si="8"/>
        <v>1615</v>
      </c>
      <c r="K34" s="7" t="s">
        <v>54</v>
      </c>
      <c r="L34" s="14">
        <f t="shared" ref="L34:T34" si="9">MAX(L7:L30)</f>
        <v>1371</v>
      </c>
      <c r="M34" s="14">
        <f t="shared" si="9"/>
        <v>1373</v>
      </c>
      <c r="N34" s="14">
        <f t="shared" si="9"/>
        <v>1383</v>
      </c>
      <c r="O34" s="14">
        <f t="shared" si="9"/>
        <v>1337</v>
      </c>
      <c r="P34" s="14">
        <f t="shared" si="9"/>
        <v>1420</v>
      </c>
      <c r="Q34" s="14">
        <f t="shared" si="9"/>
        <v>1293</v>
      </c>
      <c r="R34" s="14">
        <f t="shared" si="9"/>
        <v>1154</v>
      </c>
      <c r="S34" s="14">
        <f t="shared" si="9"/>
        <v>1345</v>
      </c>
      <c r="T34" s="14">
        <f t="shared" si="9"/>
        <v>1304</v>
      </c>
    </row>
    <row r="35" spans="1:20" ht="14.25" customHeight="1">
      <c r="A35" s="8" t="s">
        <v>55</v>
      </c>
      <c r="B35" s="11">
        <f t="shared" ref="B35:J35" si="10">ROUND(B34/B31%,2)</f>
        <v>6.1</v>
      </c>
      <c r="C35" s="11">
        <f t="shared" si="10"/>
        <v>5.79</v>
      </c>
      <c r="D35" s="11">
        <f t="shared" si="10"/>
        <v>5.63</v>
      </c>
      <c r="E35" s="11">
        <f t="shared" si="10"/>
        <v>5.8</v>
      </c>
      <c r="F35" s="11">
        <f t="shared" si="10"/>
        <v>5.5</v>
      </c>
      <c r="G35" s="11">
        <f t="shared" si="10"/>
        <v>5.44</v>
      </c>
      <c r="H35" s="11">
        <f t="shared" si="10"/>
        <v>6.41</v>
      </c>
      <c r="I35" s="11">
        <f t="shared" si="10"/>
        <v>5.75</v>
      </c>
      <c r="J35" s="11">
        <f t="shared" si="10"/>
        <v>5.65</v>
      </c>
      <c r="K35" s="8" t="s">
        <v>55</v>
      </c>
      <c r="L35" s="11">
        <f t="shared" ref="L35:T35" si="11">ROUND(L34/L31%,2)</f>
        <v>6.45</v>
      </c>
      <c r="M35" s="11">
        <f t="shared" si="11"/>
        <v>6.15</v>
      </c>
      <c r="N35" s="11">
        <f t="shared" si="11"/>
        <v>6.25</v>
      </c>
      <c r="O35" s="11">
        <f t="shared" si="11"/>
        <v>6.09</v>
      </c>
      <c r="P35" s="11">
        <f t="shared" si="11"/>
        <v>6.32</v>
      </c>
      <c r="Q35" s="11">
        <f t="shared" si="11"/>
        <v>6.15</v>
      </c>
      <c r="R35" s="11">
        <f t="shared" si="11"/>
        <v>6.47</v>
      </c>
      <c r="S35" s="11">
        <f t="shared" si="11"/>
        <v>6.1</v>
      </c>
      <c r="T35" s="11">
        <f t="shared" si="11"/>
        <v>6.12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50418</v>
      </c>
      <c r="D39" s="16">
        <v>29362</v>
      </c>
      <c r="E39" s="17">
        <v>21056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0.58199999999999996</v>
      </c>
      <c r="E40" s="19">
        <f>ROUND(E39/C39,3)</f>
        <v>0.41799999999999998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51178</v>
      </c>
      <c r="D41" s="16">
        <v>29144</v>
      </c>
      <c r="E41" s="17">
        <v>22034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0.56899999999999995</v>
      </c>
      <c r="E42" s="19">
        <f>ROUND(E41/C41,3)</f>
        <v>0.43099999999999999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760</v>
      </c>
      <c r="D43" s="16">
        <f>D41-D39</f>
        <v>-218</v>
      </c>
      <c r="E43" s="17">
        <f>E41-E39</f>
        <v>978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1.5073981514538459E-2</v>
      </c>
      <c r="D44" s="18">
        <f>(D41-D39)/D39</f>
        <v>-7.4245623595122949E-3</v>
      </c>
      <c r="E44" s="19">
        <f>(E41-E39)/E39</f>
        <v>4.6447568389057753E-2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&amp;C- 173 -</oddFooter>
    <firstFooter>&amp;C- 172 -</first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>
      <selection activeCell="C15" sqref="C15"/>
    </sheetView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551</v>
      </c>
      <c r="B1" s="2"/>
      <c r="C1" s="2"/>
      <c r="D1" s="2"/>
      <c r="E1" s="2"/>
      <c r="F1" s="2" t="s">
        <v>552</v>
      </c>
      <c r="G1" s="2"/>
      <c r="H1" s="2"/>
      <c r="I1" s="2"/>
      <c r="J1" s="2"/>
      <c r="K1" s="2" t="s">
        <v>553</v>
      </c>
      <c r="L1" s="2"/>
      <c r="M1" s="2"/>
      <c r="N1" s="2"/>
      <c r="O1" s="2"/>
      <c r="P1" s="2" t="s">
        <v>554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555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556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1246</v>
      </c>
      <c r="C7" s="13">
        <v>1632</v>
      </c>
      <c r="D7" s="13">
        <v>1534</v>
      </c>
      <c r="E7" s="13">
        <v>1659</v>
      </c>
      <c r="F7" s="13">
        <v>1742</v>
      </c>
      <c r="G7" s="13">
        <v>1906</v>
      </c>
      <c r="H7" s="13">
        <v>1919</v>
      </c>
      <c r="I7" s="13">
        <f t="shared" ref="I7:I30" si="0">ROUND(AVERAGE(B7:F7),0)</f>
        <v>1563</v>
      </c>
      <c r="J7" s="13">
        <f t="shared" ref="J7:J30" si="1">ROUND(AVERAGE(B7:H7),0)</f>
        <v>1663</v>
      </c>
      <c r="K7" s="6" t="s">
        <v>27</v>
      </c>
      <c r="L7" s="13">
        <v>878</v>
      </c>
      <c r="M7" s="13">
        <v>1041</v>
      </c>
      <c r="N7" s="13">
        <v>1013</v>
      </c>
      <c r="O7" s="13">
        <v>1082</v>
      </c>
      <c r="P7" s="13">
        <v>1209</v>
      </c>
      <c r="Q7" s="13">
        <v>1322</v>
      </c>
      <c r="R7" s="13">
        <v>1357</v>
      </c>
      <c r="S7" s="13">
        <f t="shared" ref="S7:S30" si="2">ROUND(AVERAGE(L7:P7),0)</f>
        <v>1045</v>
      </c>
      <c r="T7" s="13">
        <f t="shared" ref="T7:T30" si="3">ROUND(AVERAGE(L7:R7),0)</f>
        <v>1129</v>
      </c>
    </row>
    <row r="8" spans="1:20" ht="14.25" customHeight="1">
      <c r="A8" s="7" t="s">
        <v>28</v>
      </c>
      <c r="B8" s="14">
        <v>737</v>
      </c>
      <c r="C8" s="14">
        <v>1198</v>
      </c>
      <c r="D8" s="14">
        <v>1130</v>
      </c>
      <c r="E8" s="14">
        <v>1281</v>
      </c>
      <c r="F8" s="14">
        <v>1290</v>
      </c>
      <c r="G8" s="14">
        <v>1552</v>
      </c>
      <c r="H8" s="14">
        <v>1459</v>
      </c>
      <c r="I8" s="14">
        <f t="shared" si="0"/>
        <v>1127</v>
      </c>
      <c r="J8" s="14">
        <f t="shared" si="1"/>
        <v>1235</v>
      </c>
      <c r="K8" s="7" t="s">
        <v>28</v>
      </c>
      <c r="L8" s="14">
        <v>558</v>
      </c>
      <c r="M8" s="14">
        <v>788</v>
      </c>
      <c r="N8" s="14">
        <v>776</v>
      </c>
      <c r="O8" s="14">
        <v>805</v>
      </c>
      <c r="P8" s="14">
        <v>905</v>
      </c>
      <c r="Q8" s="14">
        <v>1056</v>
      </c>
      <c r="R8" s="14">
        <v>959</v>
      </c>
      <c r="S8" s="14">
        <f t="shared" si="2"/>
        <v>766</v>
      </c>
      <c r="T8" s="14">
        <f t="shared" si="3"/>
        <v>835</v>
      </c>
    </row>
    <row r="9" spans="1:20" ht="14.25" customHeight="1">
      <c r="A9" s="7" t="s">
        <v>29</v>
      </c>
      <c r="B9" s="14">
        <v>569</v>
      </c>
      <c r="C9" s="14">
        <v>900</v>
      </c>
      <c r="D9" s="14">
        <v>818</v>
      </c>
      <c r="E9" s="14">
        <v>911</v>
      </c>
      <c r="F9" s="14">
        <v>922</v>
      </c>
      <c r="G9" s="14">
        <v>1284</v>
      </c>
      <c r="H9" s="14">
        <v>1161</v>
      </c>
      <c r="I9" s="14">
        <f t="shared" si="0"/>
        <v>824</v>
      </c>
      <c r="J9" s="14">
        <f t="shared" si="1"/>
        <v>938</v>
      </c>
      <c r="K9" s="7" t="s">
        <v>29</v>
      </c>
      <c r="L9" s="14">
        <v>388</v>
      </c>
      <c r="M9" s="14">
        <v>581</v>
      </c>
      <c r="N9" s="14">
        <v>552</v>
      </c>
      <c r="O9" s="14">
        <v>632</v>
      </c>
      <c r="P9" s="14">
        <v>677</v>
      </c>
      <c r="Q9" s="14">
        <v>813</v>
      </c>
      <c r="R9" s="14">
        <v>661</v>
      </c>
      <c r="S9" s="14">
        <f t="shared" si="2"/>
        <v>566</v>
      </c>
      <c r="T9" s="14">
        <f t="shared" si="3"/>
        <v>615</v>
      </c>
    </row>
    <row r="10" spans="1:20" ht="14.25" customHeight="1">
      <c r="A10" s="7" t="s">
        <v>30</v>
      </c>
      <c r="B10" s="14">
        <v>374</v>
      </c>
      <c r="C10" s="14">
        <v>697</v>
      </c>
      <c r="D10" s="14">
        <v>661</v>
      </c>
      <c r="E10" s="14">
        <v>764</v>
      </c>
      <c r="F10" s="14">
        <v>823</v>
      </c>
      <c r="G10" s="14">
        <v>970</v>
      </c>
      <c r="H10" s="14">
        <v>874</v>
      </c>
      <c r="I10" s="14">
        <f t="shared" si="0"/>
        <v>664</v>
      </c>
      <c r="J10" s="14">
        <f t="shared" si="1"/>
        <v>738</v>
      </c>
      <c r="K10" s="7" t="s">
        <v>30</v>
      </c>
      <c r="L10" s="14">
        <v>338</v>
      </c>
      <c r="M10" s="14">
        <v>500</v>
      </c>
      <c r="N10" s="14">
        <v>448</v>
      </c>
      <c r="O10" s="14">
        <v>517</v>
      </c>
      <c r="P10" s="14">
        <v>590</v>
      </c>
      <c r="Q10" s="14">
        <v>672</v>
      </c>
      <c r="R10" s="14">
        <v>590</v>
      </c>
      <c r="S10" s="14">
        <f t="shared" si="2"/>
        <v>479</v>
      </c>
      <c r="T10" s="14">
        <f t="shared" si="3"/>
        <v>522</v>
      </c>
    </row>
    <row r="11" spans="1:20" ht="14.25" customHeight="1">
      <c r="A11" s="7" t="s">
        <v>31</v>
      </c>
      <c r="B11" s="14">
        <v>483</v>
      </c>
      <c r="C11" s="14">
        <v>725</v>
      </c>
      <c r="D11" s="14">
        <v>724</v>
      </c>
      <c r="E11" s="14">
        <v>678</v>
      </c>
      <c r="F11" s="14">
        <v>808</v>
      </c>
      <c r="G11" s="14">
        <v>821</v>
      </c>
      <c r="H11" s="14">
        <v>858</v>
      </c>
      <c r="I11" s="14">
        <f t="shared" si="0"/>
        <v>684</v>
      </c>
      <c r="J11" s="14">
        <f t="shared" si="1"/>
        <v>728</v>
      </c>
      <c r="K11" s="7" t="s">
        <v>31</v>
      </c>
      <c r="L11" s="14">
        <v>407</v>
      </c>
      <c r="M11" s="14">
        <v>541</v>
      </c>
      <c r="N11" s="14">
        <v>452</v>
      </c>
      <c r="O11" s="14">
        <v>528</v>
      </c>
      <c r="P11" s="14">
        <v>530</v>
      </c>
      <c r="Q11" s="14">
        <v>657</v>
      </c>
      <c r="R11" s="14">
        <v>594</v>
      </c>
      <c r="S11" s="14">
        <f t="shared" si="2"/>
        <v>492</v>
      </c>
      <c r="T11" s="14">
        <f t="shared" si="3"/>
        <v>530</v>
      </c>
    </row>
    <row r="12" spans="1:20" ht="14.25" customHeight="1">
      <c r="A12" s="8" t="s">
        <v>32</v>
      </c>
      <c r="B12" s="15">
        <v>852</v>
      </c>
      <c r="C12" s="15">
        <v>895</v>
      </c>
      <c r="D12" s="15">
        <v>990</v>
      </c>
      <c r="E12" s="15">
        <v>965</v>
      </c>
      <c r="F12" s="15">
        <v>966</v>
      </c>
      <c r="G12" s="15">
        <v>1021</v>
      </c>
      <c r="H12" s="15">
        <v>910</v>
      </c>
      <c r="I12" s="15">
        <f t="shared" si="0"/>
        <v>934</v>
      </c>
      <c r="J12" s="15">
        <f t="shared" si="1"/>
        <v>943</v>
      </c>
      <c r="K12" s="8" t="s">
        <v>32</v>
      </c>
      <c r="L12" s="15">
        <v>796</v>
      </c>
      <c r="M12" s="15">
        <v>806</v>
      </c>
      <c r="N12" s="15">
        <v>753</v>
      </c>
      <c r="O12" s="15">
        <v>809</v>
      </c>
      <c r="P12" s="15">
        <v>852</v>
      </c>
      <c r="Q12" s="15">
        <v>874</v>
      </c>
      <c r="R12" s="15">
        <v>728</v>
      </c>
      <c r="S12" s="15">
        <f t="shared" si="2"/>
        <v>803</v>
      </c>
      <c r="T12" s="15">
        <f t="shared" si="3"/>
        <v>803</v>
      </c>
    </row>
    <row r="13" spans="1:20" ht="14.25" customHeight="1">
      <c r="A13" s="6" t="s">
        <v>33</v>
      </c>
      <c r="B13" s="13">
        <v>1926</v>
      </c>
      <c r="C13" s="13">
        <v>1802</v>
      </c>
      <c r="D13" s="13">
        <v>1641</v>
      </c>
      <c r="E13" s="13">
        <v>1774</v>
      </c>
      <c r="F13" s="13">
        <v>1739</v>
      </c>
      <c r="G13" s="13">
        <v>1450</v>
      </c>
      <c r="H13" s="13">
        <v>1220</v>
      </c>
      <c r="I13" s="13">
        <f t="shared" si="0"/>
        <v>1776</v>
      </c>
      <c r="J13" s="13">
        <f t="shared" si="1"/>
        <v>1650</v>
      </c>
      <c r="K13" s="6" t="s">
        <v>33</v>
      </c>
      <c r="L13" s="13">
        <v>1584</v>
      </c>
      <c r="M13" s="13">
        <v>1479</v>
      </c>
      <c r="N13" s="13">
        <v>1389</v>
      </c>
      <c r="O13" s="13">
        <v>1435</v>
      </c>
      <c r="P13" s="13">
        <v>1432</v>
      </c>
      <c r="Q13" s="13">
        <v>1307</v>
      </c>
      <c r="R13" s="13">
        <v>1045</v>
      </c>
      <c r="S13" s="13">
        <f t="shared" si="2"/>
        <v>1464</v>
      </c>
      <c r="T13" s="13">
        <f t="shared" si="3"/>
        <v>1382</v>
      </c>
    </row>
    <row r="14" spans="1:20" ht="14.25" customHeight="1">
      <c r="A14" s="7" t="s">
        <v>34</v>
      </c>
      <c r="B14" s="14">
        <v>3287</v>
      </c>
      <c r="C14" s="14">
        <v>3224</v>
      </c>
      <c r="D14" s="14">
        <v>3197</v>
      </c>
      <c r="E14" s="14">
        <v>3287</v>
      </c>
      <c r="F14" s="14">
        <v>3285</v>
      </c>
      <c r="G14" s="14">
        <v>2491</v>
      </c>
      <c r="H14" s="14">
        <v>1501</v>
      </c>
      <c r="I14" s="14">
        <f t="shared" si="0"/>
        <v>3256</v>
      </c>
      <c r="J14" s="14">
        <f t="shared" si="1"/>
        <v>2896</v>
      </c>
      <c r="K14" s="7" t="s">
        <v>34</v>
      </c>
      <c r="L14" s="14">
        <v>2788</v>
      </c>
      <c r="M14" s="14">
        <v>2500</v>
      </c>
      <c r="N14" s="14">
        <v>2335</v>
      </c>
      <c r="O14" s="14">
        <v>2417</v>
      </c>
      <c r="P14" s="14">
        <v>2417</v>
      </c>
      <c r="Q14" s="14">
        <v>1986</v>
      </c>
      <c r="R14" s="14">
        <v>1314</v>
      </c>
      <c r="S14" s="14">
        <f t="shared" si="2"/>
        <v>2491</v>
      </c>
      <c r="T14" s="14">
        <f t="shared" si="3"/>
        <v>2251</v>
      </c>
    </row>
    <row r="15" spans="1:20" ht="14.25" customHeight="1">
      <c r="A15" s="7" t="s">
        <v>35</v>
      </c>
      <c r="B15" s="14">
        <v>3441</v>
      </c>
      <c r="C15" s="14">
        <v>3495</v>
      </c>
      <c r="D15" s="14">
        <v>3489</v>
      </c>
      <c r="E15" s="14">
        <v>3523</v>
      </c>
      <c r="F15" s="14">
        <v>3554</v>
      </c>
      <c r="G15" s="14">
        <v>3205</v>
      </c>
      <c r="H15" s="14">
        <v>2370</v>
      </c>
      <c r="I15" s="14">
        <f t="shared" si="0"/>
        <v>3500</v>
      </c>
      <c r="J15" s="14">
        <f t="shared" si="1"/>
        <v>3297</v>
      </c>
      <c r="K15" s="7" t="s">
        <v>35</v>
      </c>
      <c r="L15" s="14">
        <v>3214</v>
      </c>
      <c r="M15" s="14">
        <v>3133</v>
      </c>
      <c r="N15" s="14">
        <v>3127</v>
      </c>
      <c r="O15" s="14">
        <v>2979</v>
      </c>
      <c r="P15" s="14">
        <v>3018</v>
      </c>
      <c r="Q15" s="14">
        <v>2412</v>
      </c>
      <c r="R15" s="14">
        <v>1683</v>
      </c>
      <c r="S15" s="14">
        <f t="shared" si="2"/>
        <v>3094</v>
      </c>
      <c r="T15" s="14">
        <f t="shared" si="3"/>
        <v>2795</v>
      </c>
    </row>
    <row r="16" spans="1:20" ht="14.25" customHeight="1">
      <c r="A16" s="7" t="s">
        <v>36</v>
      </c>
      <c r="B16" s="14">
        <v>3273</v>
      </c>
      <c r="C16" s="14">
        <v>3093</v>
      </c>
      <c r="D16" s="14">
        <v>2959</v>
      </c>
      <c r="E16" s="14">
        <v>3100</v>
      </c>
      <c r="F16" s="14">
        <v>3219</v>
      </c>
      <c r="G16" s="14">
        <v>3283</v>
      </c>
      <c r="H16" s="14">
        <v>2649</v>
      </c>
      <c r="I16" s="14">
        <f t="shared" si="0"/>
        <v>3129</v>
      </c>
      <c r="J16" s="14">
        <f t="shared" si="1"/>
        <v>3082</v>
      </c>
      <c r="K16" s="7" t="s">
        <v>36</v>
      </c>
      <c r="L16" s="14">
        <v>2586</v>
      </c>
      <c r="M16" s="14">
        <v>2494</v>
      </c>
      <c r="N16" s="14">
        <v>2525</v>
      </c>
      <c r="O16" s="14">
        <v>2401</v>
      </c>
      <c r="P16" s="14">
        <v>2399</v>
      </c>
      <c r="Q16" s="14">
        <v>2387</v>
      </c>
      <c r="R16" s="14">
        <v>1891</v>
      </c>
      <c r="S16" s="14">
        <f t="shared" si="2"/>
        <v>2481</v>
      </c>
      <c r="T16" s="14">
        <f t="shared" si="3"/>
        <v>2383</v>
      </c>
    </row>
    <row r="17" spans="1:20" ht="14.25" customHeight="1">
      <c r="A17" s="7" t="s">
        <v>37</v>
      </c>
      <c r="B17" s="14">
        <v>3106</v>
      </c>
      <c r="C17" s="14">
        <v>2809</v>
      </c>
      <c r="D17" s="14">
        <v>2761</v>
      </c>
      <c r="E17" s="14">
        <v>2959</v>
      </c>
      <c r="F17" s="14">
        <v>3016</v>
      </c>
      <c r="G17" s="14">
        <v>3126</v>
      </c>
      <c r="H17" s="14">
        <v>2928</v>
      </c>
      <c r="I17" s="14">
        <f t="shared" si="0"/>
        <v>2930</v>
      </c>
      <c r="J17" s="14">
        <f t="shared" si="1"/>
        <v>2958</v>
      </c>
      <c r="K17" s="7" t="s">
        <v>37</v>
      </c>
      <c r="L17" s="14">
        <v>2325</v>
      </c>
      <c r="M17" s="14">
        <v>2397</v>
      </c>
      <c r="N17" s="14">
        <v>2354</v>
      </c>
      <c r="O17" s="14">
        <v>2297</v>
      </c>
      <c r="P17" s="14">
        <v>2310</v>
      </c>
      <c r="Q17" s="14">
        <v>2505</v>
      </c>
      <c r="R17" s="14">
        <v>2029</v>
      </c>
      <c r="S17" s="14">
        <f t="shared" si="2"/>
        <v>2337</v>
      </c>
      <c r="T17" s="14">
        <f t="shared" si="3"/>
        <v>2317</v>
      </c>
    </row>
    <row r="18" spans="1:20" ht="14.25" customHeight="1">
      <c r="A18" s="8" t="s">
        <v>38</v>
      </c>
      <c r="B18" s="15">
        <v>2972</v>
      </c>
      <c r="C18" s="15">
        <v>2713</v>
      </c>
      <c r="D18" s="15">
        <v>2619</v>
      </c>
      <c r="E18" s="15">
        <v>2755</v>
      </c>
      <c r="F18" s="15">
        <v>3059</v>
      </c>
      <c r="G18" s="15">
        <v>3210</v>
      </c>
      <c r="H18" s="15">
        <v>3160</v>
      </c>
      <c r="I18" s="15">
        <f t="shared" si="0"/>
        <v>2824</v>
      </c>
      <c r="J18" s="15">
        <f t="shared" si="1"/>
        <v>2927</v>
      </c>
      <c r="K18" s="8" t="s">
        <v>38</v>
      </c>
      <c r="L18" s="15">
        <v>2227</v>
      </c>
      <c r="M18" s="15">
        <v>2173</v>
      </c>
      <c r="N18" s="15">
        <v>2249</v>
      </c>
      <c r="O18" s="15">
        <v>2224</v>
      </c>
      <c r="P18" s="15">
        <v>2202</v>
      </c>
      <c r="Q18" s="15">
        <v>2452</v>
      </c>
      <c r="R18" s="15">
        <v>1775</v>
      </c>
      <c r="S18" s="15">
        <f t="shared" si="2"/>
        <v>2215</v>
      </c>
      <c r="T18" s="15">
        <f t="shared" si="3"/>
        <v>2186</v>
      </c>
    </row>
    <row r="19" spans="1:20" ht="14.25" customHeight="1">
      <c r="A19" s="6" t="s">
        <v>39</v>
      </c>
      <c r="B19" s="13">
        <v>2755</v>
      </c>
      <c r="C19" s="13">
        <v>2689</v>
      </c>
      <c r="D19" s="13">
        <v>2597</v>
      </c>
      <c r="E19" s="13">
        <v>2651</v>
      </c>
      <c r="F19" s="13">
        <v>2791</v>
      </c>
      <c r="G19" s="13">
        <v>3442</v>
      </c>
      <c r="H19" s="13">
        <v>3372</v>
      </c>
      <c r="I19" s="13">
        <f t="shared" si="0"/>
        <v>2697</v>
      </c>
      <c r="J19" s="13">
        <f t="shared" si="1"/>
        <v>2900</v>
      </c>
      <c r="K19" s="6" t="s">
        <v>39</v>
      </c>
      <c r="L19" s="13">
        <v>2039</v>
      </c>
      <c r="M19" s="13">
        <v>2023</v>
      </c>
      <c r="N19" s="13">
        <v>1998</v>
      </c>
      <c r="O19" s="13">
        <v>2100</v>
      </c>
      <c r="P19" s="13">
        <v>2025</v>
      </c>
      <c r="Q19" s="13">
        <v>2474</v>
      </c>
      <c r="R19" s="13">
        <v>1886</v>
      </c>
      <c r="S19" s="13">
        <f t="shared" si="2"/>
        <v>2037</v>
      </c>
      <c r="T19" s="13">
        <f t="shared" si="3"/>
        <v>2078</v>
      </c>
    </row>
    <row r="20" spans="1:20" ht="14.25" customHeight="1">
      <c r="A20" s="7" t="s">
        <v>40</v>
      </c>
      <c r="B20" s="14">
        <v>2762</v>
      </c>
      <c r="C20" s="14">
        <v>2773</v>
      </c>
      <c r="D20" s="14">
        <v>2871</v>
      </c>
      <c r="E20" s="14">
        <v>2764</v>
      </c>
      <c r="F20" s="14">
        <v>2959</v>
      </c>
      <c r="G20" s="14">
        <v>3393</v>
      </c>
      <c r="H20" s="14">
        <v>3205</v>
      </c>
      <c r="I20" s="14">
        <f t="shared" si="0"/>
        <v>2826</v>
      </c>
      <c r="J20" s="14">
        <f t="shared" si="1"/>
        <v>2961</v>
      </c>
      <c r="K20" s="7" t="s">
        <v>40</v>
      </c>
      <c r="L20" s="14">
        <v>2031</v>
      </c>
      <c r="M20" s="14">
        <v>1984</v>
      </c>
      <c r="N20" s="14">
        <v>2036</v>
      </c>
      <c r="O20" s="14">
        <v>2124</v>
      </c>
      <c r="P20" s="14">
        <v>2074</v>
      </c>
      <c r="Q20" s="14">
        <v>2562</v>
      </c>
      <c r="R20" s="14">
        <v>1808</v>
      </c>
      <c r="S20" s="14">
        <f t="shared" si="2"/>
        <v>2050</v>
      </c>
      <c r="T20" s="14">
        <f t="shared" si="3"/>
        <v>2088</v>
      </c>
    </row>
    <row r="21" spans="1:20" ht="14.25" customHeight="1">
      <c r="A21" s="7" t="s">
        <v>41</v>
      </c>
      <c r="B21" s="14">
        <v>2918</v>
      </c>
      <c r="C21" s="14">
        <v>2934</v>
      </c>
      <c r="D21" s="14">
        <v>2885</v>
      </c>
      <c r="E21" s="14">
        <v>2435</v>
      </c>
      <c r="F21" s="14">
        <v>3078</v>
      </c>
      <c r="G21" s="14">
        <v>3414</v>
      </c>
      <c r="H21" s="14">
        <v>3180</v>
      </c>
      <c r="I21" s="14">
        <f t="shared" si="0"/>
        <v>2850</v>
      </c>
      <c r="J21" s="14">
        <f t="shared" si="1"/>
        <v>2978</v>
      </c>
      <c r="K21" s="7" t="s">
        <v>41</v>
      </c>
      <c r="L21" s="14">
        <v>2201</v>
      </c>
      <c r="M21" s="14">
        <v>2185</v>
      </c>
      <c r="N21" s="14">
        <v>2177</v>
      </c>
      <c r="O21" s="14">
        <v>1697</v>
      </c>
      <c r="P21" s="14">
        <v>2177</v>
      </c>
      <c r="Q21" s="14">
        <v>2437</v>
      </c>
      <c r="R21" s="14">
        <v>2085</v>
      </c>
      <c r="S21" s="14">
        <f t="shared" si="2"/>
        <v>2087</v>
      </c>
      <c r="T21" s="14">
        <f t="shared" si="3"/>
        <v>2137</v>
      </c>
    </row>
    <row r="22" spans="1:20" ht="14.25" customHeight="1">
      <c r="A22" s="7" t="s">
        <v>42</v>
      </c>
      <c r="B22" s="14">
        <v>3053</v>
      </c>
      <c r="C22" s="14">
        <v>3052</v>
      </c>
      <c r="D22" s="14">
        <v>3003</v>
      </c>
      <c r="E22" s="14">
        <v>3004</v>
      </c>
      <c r="F22" s="14">
        <v>3173</v>
      </c>
      <c r="G22" s="14">
        <v>2972</v>
      </c>
      <c r="H22" s="14">
        <v>3433</v>
      </c>
      <c r="I22" s="14">
        <f t="shared" si="0"/>
        <v>3057</v>
      </c>
      <c r="J22" s="14">
        <f t="shared" si="1"/>
        <v>3099</v>
      </c>
      <c r="K22" s="7" t="s">
        <v>42</v>
      </c>
      <c r="L22" s="14">
        <v>2093</v>
      </c>
      <c r="M22" s="14">
        <v>2148</v>
      </c>
      <c r="N22" s="14">
        <v>2202</v>
      </c>
      <c r="O22" s="14">
        <v>2225</v>
      </c>
      <c r="P22" s="14">
        <v>2244</v>
      </c>
      <c r="Q22" s="14">
        <v>2434</v>
      </c>
      <c r="R22" s="14">
        <v>2113</v>
      </c>
      <c r="S22" s="14">
        <f t="shared" si="2"/>
        <v>2182</v>
      </c>
      <c r="T22" s="14">
        <f t="shared" si="3"/>
        <v>2208</v>
      </c>
    </row>
    <row r="23" spans="1:20" ht="14.25" customHeight="1">
      <c r="A23" s="7" t="s">
        <v>43</v>
      </c>
      <c r="B23" s="14">
        <v>3252</v>
      </c>
      <c r="C23" s="14">
        <v>3198</v>
      </c>
      <c r="D23" s="14">
        <v>3004</v>
      </c>
      <c r="E23" s="14">
        <v>3256</v>
      </c>
      <c r="F23" s="14">
        <v>3473</v>
      </c>
      <c r="G23" s="14">
        <v>3158</v>
      </c>
      <c r="H23" s="14">
        <v>3326</v>
      </c>
      <c r="I23" s="14">
        <f t="shared" si="0"/>
        <v>3237</v>
      </c>
      <c r="J23" s="14">
        <f t="shared" si="1"/>
        <v>3238</v>
      </c>
      <c r="K23" s="7" t="s">
        <v>43</v>
      </c>
      <c r="L23" s="14">
        <v>2184</v>
      </c>
      <c r="M23" s="14">
        <v>2245</v>
      </c>
      <c r="N23" s="14">
        <v>2052</v>
      </c>
      <c r="O23" s="14">
        <v>2187</v>
      </c>
      <c r="P23" s="14">
        <v>2277</v>
      </c>
      <c r="Q23" s="14">
        <v>2483</v>
      </c>
      <c r="R23" s="14">
        <v>2097</v>
      </c>
      <c r="S23" s="14">
        <f t="shared" si="2"/>
        <v>2189</v>
      </c>
      <c r="T23" s="14">
        <f t="shared" si="3"/>
        <v>2218</v>
      </c>
    </row>
    <row r="24" spans="1:20" ht="14.25" customHeight="1">
      <c r="A24" s="8" t="s">
        <v>44</v>
      </c>
      <c r="B24" s="15">
        <v>3270</v>
      </c>
      <c r="C24" s="15">
        <v>3447</v>
      </c>
      <c r="D24" s="15">
        <v>3057</v>
      </c>
      <c r="E24" s="15">
        <v>3261</v>
      </c>
      <c r="F24" s="15">
        <v>3497</v>
      </c>
      <c r="G24" s="15">
        <v>3278</v>
      </c>
      <c r="H24" s="15">
        <v>3677</v>
      </c>
      <c r="I24" s="15">
        <f t="shared" si="0"/>
        <v>3306</v>
      </c>
      <c r="J24" s="15">
        <f t="shared" si="1"/>
        <v>3355</v>
      </c>
      <c r="K24" s="8" t="s">
        <v>44</v>
      </c>
      <c r="L24" s="15">
        <v>2319</v>
      </c>
      <c r="M24" s="15">
        <v>2352</v>
      </c>
      <c r="N24" s="15">
        <v>2310</v>
      </c>
      <c r="O24" s="15">
        <v>2229</v>
      </c>
      <c r="P24" s="15">
        <v>2325</v>
      </c>
      <c r="Q24" s="15">
        <v>2396</v>
      </c>
      <c r="R24" s="15">
        <v>1865</v>
      </c>
      <c r="S24" s="15">
        <f t="shared" si="2"/>
        <v>2307</v>
      </c>
      <c r="T24" s="15">
        <f t="shared" si="3"/>
        <v>2257</v>
      </c>
    </row>
    <row r="25" spans="1:20" ht="14.25" customHeight="1">
      <c r="A25" s="6" t="s">
        <v>45</v>
      </c>
      <c r="B25" s="13">
        <v>3698</v>
      </c>
      <c r="C25" s="13">
        <v>3419</v>
      </c>
      <c r="D25" s="13">
        <v>3961</v>
      </c>
      <c r="E25" s="13">
        <v>3302</v>
      </c>
      <c r="F25" s="13">
        <v>3894</v>
      </c>
      <c r="G25" s="13">
        <v>2846</v>
      </c>
      <c r="H25" s="13">
        <v>3645</v>
      </c>
      <c r="I25" s="13">
        <f t="shared" si="0"/>
        <v>3655</v>
      </c>
      <c r="J25" s="13">
        <f t="shared" si="1"/>
        <v>3538</v>
      </c>
      <c r="K25" s="6" t="s">
        <v>45</v>
      </c>
      <c r="L25" s="13">
        <v>2265</v>
      </c>
      <c r="M25" s="13">
        <v>2129</v>
      </c>
      <c r="N25" s="13">
        <v>2274</v>
      </c>
      <c r="O25" s="13">
        <v>2345</v>
      </c>
      <c r="P25" s="13">
        <v>2419</v>
      </c>
      <c r="Q25" s="13">
        <v>2259</v>
      </c>
      <c r="R25" s="13">
        <v>1895</v>
      </c>
      <c r="S25" s="13">
        <f t="shared" si="2"/>
        <v>2286</v>
      </c>
      <c r="T25" s="13">
        <f t="shared" si="3"/>
        <v>2227</v>
      </c>
    </row>
    <row r="26" spans="1:20" ht="14.25" customHeight="1">
      <c r="A26" s="7" t="s">
        <v>46</v>
      </c>
      <c r="B26" s="14">
        <v>3497</v>
      </c>
      <c r="C26" s="14">
        <v>3305</v>
      </c>
      <c r="D26" s="14">
        <v>3885</v>
      </c>
      <c r="E26" s="14">
        <v>3375</v>
      </c>
      <c r="F26" s="14">
        <v>3454</v>
      </c>
      <c r="G26" s="14">
        <v>2730</v>
      </c>
      <c r="H26" s="14">
        <v>3212</v>
      </c>
      <c r="I26" s="14">
        <f t="shared" si="0"/>
        <v>3503</v>
      </c>
      <c r="J26" s="14">
        <f t="shared" si="1"/>
        <v>3351</v>
      </c>
      <c r="K26" s="7" t="s">
        <v>46</v>
      </c>
      <c r="L26" s="14">
        <v>2202</v>
      </c>
      <c r="M26" s="14">
        <v>1904</v>
      </c>
      <c r="N26" s="14">
        <v>2069</v>
      </c>
      <c r="O26" s="14">
        <v>2142</v>
      </c>
      <c r="P26" s="14">
        <v>2229</v>
      </c>
      <c r="Q26" s="14">
        <v>2283</v>
      </c>
      <c r="R26" s="14">
        <v>1928</v>
      </c>
      <c r="S26" s="14">
        <f t="shared" si="2"/>
        <v>2109</v>
      </c>
      <c r="T26" s="14">
        <f t="shared" si="3"/>
        <v>2108</v>
      </c>
    </row>
    <row r="27" spans="1:20" ht="14.25" customHeight="1">
      <c r="A27" s="7" t="s">
        <v>47</v>
      </c>
      <c r="B27" s="14">
        <v>3140</v>
      </c>
      <c r="C27" s="14">
        <v>2883</v>
      </c>
      <c r="D27" s="14">
        <v>3706</v>
      </c>
      <c r="E27" s="14">
        <v>2919</v>
      </c>
      <c r="F27" s="14">
        <v>3134</v>
      </c>
      <c r="G27" s="14">
        <v>2725</v>
      </c>
      <c r="H27" s="14">
        <v>3054</v>
      </c>
      <c r="I27" s="14">
        <f t="shared" si="0"/>
        <v>3156</v>
      </c>
      <c r="J27" s="14">
        <f t="shared" si="1"/>
        <v>3080</v>
      </c>
      <c r="K27" s="7" t="s">
        <v>47</v>
      </c>
      <c r="L27" s="14">
        <v>1850</v>
      </c>
      <c r="M27" s="14">
        <v>1858</v>
      </c>
      <c r="N27" s="14">
        <v>1752</v>
      </c>
      <c r="O27" s="14">
        <v>1897</v>
      </c>
      <c r="P27" s="14">
        <v>2067</v>
      </c>
      <c r="Q27" s="14">
        <v>2022</v>
      </c>
      <c r="R27" s="14">
        <v>1754</v>
      </c>
      <c r="S27" s="14">
        <f t="shared" si="2"/>
        <v>1885</v>
      </c>
      <c r="T27" s="14">
        <f t="shared" si="3"/>
        <v>1886</v>
      </c>
    </row>
    <row r="28" spans="1:20" ht="14.25" customHeight="1">
      <c r="A28" s="7" t="s">
        <v>48</v>
      </c>
      <c r="B28" s="14">
        <v>2654</v>
      </c>
      <c r="C28" s="14">
        <v>2785</v>
      </c>
      <c r="D28" s="14">
        <v>2659</v>
      </c>
      <c r="E28" s="14">
        <v>2871</v>
      </c>
      <c r="F28" s="14">
        <v>3179</v>
      </c>
      <c r="G28" s="14">
        <v>3098</v>
      </c>
      <c r="H28" s="14">
        <v>2984</v>
      </c>
      <c r="I28" s="14">
        <f t="shared" si="0"/>
        <v>2830</v>
      </c>
      <c r="J28" s="14">
        <f t="shared" si="1"/>
        <v>2890</v>
      </c>
      <c r="K28" s="7" t="s">
        <v>48</v>
      </c>
      <c r="L28" s="14">
        <v>1737</v>
      </c>
      <c r="M28" s="14">
        <v>1766</v>
      </c>
      <c r="N28" s="14">
        <v>1812</v>
      </c>
      <c r="O28" s="14">
        <v>1877</v>
      </c>
      <c r="P28" s="14">
        <v>1917</v>
      </c>
      <c r="Q28" s="14">
        <v>1902</v>
      </c>
      <c r="R28" s="14">
        <v>1612</v>
      </c>
      <c r="S28" s="14">
        <f t="shared" si="2"/>
        <v>1822</v>
      </c>
      <c r="T28" s="14">
        <f t="shared" si="3"/>
        <v>1803</v>
      </c>
    </row>
    <row r="29" spans="1:20" ht="14.25" customHeight="1">
      <c r="A29" s="7" t="s">
        <v>49</v>
      </c>
      <c r="B29" s="14">
        <v>2488</v>
      </c>
      <c r="C29" s="14">
        <v>2609</v>
      </c>
      <c r="D29" s="14">
        <v>2673</v>
      </c>
      <c r="E29" s="14">
        <v>2753</v>
      </c>
      <c r="F29" s="14">
        <v>2894</v>
      </c>
      <c r="G29" s="14">
        <v>2737</v>
      </c>
      <c r="H29" s="14">
        <v>2545</v>
      </c>
      <c r="I29" s="14">
        <f t="shared" si="0"/>
        <v>2683</v>
      </c>
      <c r="J29" s="14">
        <f t="shared" si="1"/>
        <v>2671</v>
      </c>
      <c r="K29" s="7" t="s">
        <v>49</v>
      </c>
      <c r="L29" s="14">
        <v>1639</v>
      </c>
      <c r="M29" s="14">
        <v>1775</v>
      </c>
      <c r="N29" s="14">
        <v>1803</v>
      </c>
      <c r="O29" s="14">
        <v>1812</v>
      </c>
      <c r="P29" s="14">
        <v>1895</v>
      </c>
      <c r="Q29" s="14">
        <v>1792</v>
      </c>
      <c r="R29" s="14">
        <v>1460</v>
      </c>
      <c r="S29" s="14">
        <f t="shared" si="2"/>
        <v>1785</v>
      </c>
      <c r="T29" s="14">
        <f t="shared" si="3"/>
        <v>1739</v>
      </c>
    </row>
    <row r="30" spans="1:20" ht="14.25" customHeight="1">
      <c r="A30" s="8" t="s">
        <v>50</v>
      </c>
      <c r="B30" s="15">
        <v>2111</v>
      </c>
      <c r="C30" s="15">
        <v>2257</v>
      </c>
      <c r="D30" s="15">
        <v>2127</v>
      </c>
      <c r="E30" s="15">
        <v>2273</v>
      </c>
      <c r="F30" s="15">
        <v>2491</v>
      </c>
      <c r="G30" s="15">
        <v>2311</v>
      </c>
      <c r="H30" s="15">
        <v>1860</v>
      </c>
      <c r="I30" s="15">
        <f t="shared" si="0"/>
        <v>2252</v>
      </c>
      <c r="J30" s="15">
        <f t="shared" si="1"/>
        <v>2204</v>
      </c>
      <c r="K30" s="8" t="s">
        <v>50</v>
      </c>
      <c r="L30" s="15">
        <v>1364</v>
      </c>
      <c r="M30" s="15">
        <v>1323</v>
      </c>
      <c r="N30" s="15">
        <v>1387</v>
      </c>
      <c r="O30" s="15">
        <v>1425</v>
      </c>
      <c r="P30" s="15">
        <v>1491</v>
      </c>
      <c r="Q30" s="15">
        <v>1517</v>
      </c>
      <c r="R30" s="15">
        <v>1150</v>
      </c>
      <c r="S30" s="15">
        <f t="shared" si="2"/>
        <v>1398</v>
      </c>
      <c r="T30" s="15">
        <f t="shared" si="3"/>
        <v>1380</v>
      </c>
    </row>
    <row r="31" spans="1:20" ht="14.25" customHeight="1">
      <c r="A31" s="6" t="s">
        <v>51</v>
      </c>
      <c r="B31" s="13">
        <f t="shared" ref="B31:J31" si="4">SUM(B7:B30)</f>
        <v>57864</v>
      </c>
      <c r="C31" s="13">
        <f t="shared" si="4"/>
        <v>58534</v>
      </c>
      <c r="D31" s="13">
        <f t="shared" si="4"/>
        <v>58951</v>
      </c>
      <c r="E31" s="13">
        <f t="shared" si="4"/>
        <v>58520</v>
      </c>
      <c r="F31" s="13">
        <f t="shared" si="4"/>
        <v>62440</v>
      </c>
      <c r="G31" s="13">
        <f t="shared" si="4"/>
        <v>60423</v>
      </c>
      <c r="H31" s="13">
        <f t="shared" si="4"/>
        <v>58502</v>
      </c>
      <c r="I31" s="13">
        <f t="shared" si="4"/>
        <v>59263</v>
      </c>
      <c r="J31" s="13">
        <f t="shared" si="4"/>
        <v>59320</v>
      </c>
      <c r="K31" s="6" t="s">
        <v>51</v>
      </c>
      <c r="L31" s="13">
        <f t="shared" ref="L31:T31" si="5">SUM(L7:L30)</f>
        <v>42013</v>
      </c>
      <c r="M31" s="13">
        <f t="shared" si="5"/>
        <v>42125</v>
      </c>
      <c r="N31" s="13">
        <f t="shared" si="5"/>
        <v>41845</v>
      </c>
      <c r="O31" s="13">
        <f t="shared" si="5"/>
        <v>42186</v>
      </c>
      <c r="P31" s="13">
        <f t="shared" si="5"/>
        <v>43681</v>
      </c>
      <c r="Q31" s="13">
        <f t="shared" si="5"/>
        <v>45004</v>
      </c>
      <c r="R31" s="13">
        <f t="shared" si="5"/>
        <v>36279</v>
      </c>
      <c r="S31" s="13">
        <f t="shared" si="5"/>
        <v>42370</v>
      </c>
      <c r="T31" s="13">
        <f t="shared" si="5"/>
        <v>41877</v>
      </c>
    </row>
    <row r="32" spans="1:20" ht="14.25" customHeight="1">
      <c r="A32" s="8" t="s">
        <v>52</v>
      </c>
      <c r="B32" s="15">
        <f t="shared" ref="B32:J32" si="6">ROUND(AVERAGE(B7:B30),0)</f>
        <v>2411</v>
      </c>
      <c r="C32" s="15">
        <f t="shared" si="6"/>
        <v>2439</v>
      </c>
      <c r="D32" s="15">
        <f t="shared" si="6"/>
        <v>2456</v>
      </c>
      <c r="E32" s="15">
        <f t="shared" si="6"/>
        <v>2438</v>
      </c>
      <c r="F32" s="15">
        <f t="shared" si="6"/>
        <v>2602</v>
      </c>
      <c r="G32" s="15">
        <f t="shared" si="6"/>
        <v>2518</v>
      </c>
      <c r="H32" s="15">
        <f t="shared" si="6"/>
        <v>2438</v>
      </c>
      <c r="I32" s="15">
        <f t="shared" si="6"/>
        <v>2469</v>
      </c>
      <c r="J32" s="15">
        <f t="shared" si="6"/>
        <v>2472</v>
      </c>
      <c r="K32" s="8" t="s">
        <v>52</v>
      </c>
      <c r="L32" s="15">
        <f t="shared" ref="L32:T32" si="7">ROUND(AVERAGE(L7:L30),0)</f>
        <v>1751</v>
      </c>
      <c r="M32" s="15">
        <f t="shared" si="7"/>
        <v>1755</v>
      </c>
      <c r="N32" s="15">
        <f t="shared" si="7"/>
        <v>1744</v>
      </c>
      <c r="O32" s="15">
        <f t="shared" si="7"/>
        <v>1758</v>
      </c>
      <c r="P32" s="15">
        <f t="shared" si="7"/>
        <v>1820</v>
      </c>
      <c r="Q32" s="15">
        <f t="shared" si="7"/>
        <v>1875</v>
      </c>
      <c r="R32" s="15">
        <f t="shared" si="7"/>
        <v>1512</v>
      </c>
      <c r="S32" s="15">
        <f t="shared" si="7"/>
        <v>1765</v>
      </c>
      <c r="T32" s="15">
        <f t="shared" si="7"/>
        <v>1745</v>
      </c>
    </row>
    <row r="33" spans="1:20" ht="14.25" customHeight="1">
      <c r="A33" s="6" t="s">
        <v>53</v>
      </c>
      <c r="B33" s="6" t="str">
        <f>A25</f>
        <v>18~19시</v>
      </c>
      <c r="C33" s="6" t="str">
        <f>A15</f>
        <v>08~09시</v>
      </c>
      <c r="D33" s="6" t="str">
        <f>A25</f>
        <v>18~19시</v>
      </c>
      <c r="E33" s="6" t="str">
        <f>A15</f>
        <v>08~09시</v>
      </c>
      <c r="F33" s="6" t="str">
        <f>A25</f>
        <v>18~19시</v>
      </c>
      <c r="G33" s="6" t="str">
        <f>A19</f>
        <v>12~13시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K20</f>
        <v>13~14시</v>
      </c>
      <c r="R33" s="6" t="str">
        <f>K22</f>
        <v>15~16시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3698</v>
      </c>
      <c r="C34" s="14">
        <f t="shared" si="8"/>
        <v>3495</v>
      </c>
      <c r="D34" s="14">
        <f t="shared" si="8"/>
        <v>3961</v>
      </c>
      <c r="E34" s="14">
        <f t="shared" si="8"/>
        <v>3523</v>
      </c>
      <c r="F34" s="14">
        <f t="shared" si="8"/>
        <v>3894</v>
      </c>
      <c r="G34" s="14">
        <f t="shared" si="8"/>
        <v>3442</v>
      </c>
      <c r="H34" s="14">
        <f t="shared" si="8"/>
        <v>3677</v>
      </c>
      <c r="I34" s="14">
        <f t="shared" si="8"/>
        <v>3655</v>
      </c>
      <c r="J34" s="14">
        <f t="shared" si="8"/>
        <v>3538</v>
      </c>
      <c r="K34" s="7" t="s">
        <v>54</v>
      </c>
      <c r="L34" s="14">
        <f t="shared" ref="L34:T34" si="9">MAX(L7:L30)</f>
        <v>3214</v>
      </c>
      <c r="M34" s="14">
        <f t="shared" si="9"/>
        <v>3133</v>
      </c>
      <c r="N34" s="14">
        <f t="shared" si="9"/>
        <v>3127</v>
      </c>
      <c r="O34" s="14">
        <f t="shared" si="9"/>
        <v>2979</v>
      </c>
      <c r="P34" s="14">
        <f t="shared" si="9"/>
        <v>3018</v>
      </c>
      <c r="Q34" s="14">
        <f t="shared" si="9"/>
        <v>2562</v>
      </c>
      <c r="R34" s="14">
        <f t="shared" si="9"/>
        <v>2113</v>
      </c>
      <c r="S34" s="14">
        <f t="shared" si="9"/>
        <v>3094</v>
      </c>
      <c r="T34" s="14">
        <f t="shared" si="9"/>
        <v>2795</v>
      </c>
    </row>
    <row r="35" spans="1:20" ht="14.25" customHeight="1">
      <c r="A35" s="8" t="s">
        <v>55</v>
      </c>
      <c r="B35" s="11">
        <f t="shared" ref="B35:J35" si="10">ROUND(B34/B31%,2)</f>
        <v>6.39</v>
      </c>
      <c r="C35" s="11">
        <f t="shared" si="10"/>
        <v>5.97</v>
      </c>
      <c r="D35" s="11">
        <f t="shared" si="10"/>
        <v>6.72</v>
      </c>
      <c r="E35" s="11">
        <f t="shared" si="10"/>
        <v>6.02</v>
      </c>
      <c r="F35" s="11">
        <f t="shared" si="10"/>
        <v>6.24</v>
      </c>
      <c r="G35" s="11">
        <f t="shared" si="10"/>
        <v>5.7</v>
      </c>
      <c r="H35" s="11">
        <f t="shared" si="10"/>
        <v>6.29</v>
      </c>
      <c r="I35" s="11">
        <f t="shared" si="10"/>
        <v>6.17</v>
      </c>
      <c r="J35" s="11">
        <f t="shared" si="10"/>
        <v>5.96</v>
      </c>
      <c r="K35" s="8" t="s">
        <v>55</v>
      </c>
      <c r="L35" s="11">
        <f t="shared" ref="L35:T35" si="11">ROUND(L34/L31%,2)</f>
        <v>7.65</v>
      </c>
      <c r="M35" s="11">
        <f t="shared" si="11"/>
        <v>7.44</v>
      </c>
      <c r="N35" s="11">
        <f t="shared" si="11"/>
        <v>7.47</v>
      </c>
      <c r="O35" s="11">
        <f t="shared" si="11"/>
        <v>7.06</v>
      </c>
      <c r="P35" s="11">
        <f t="shared" si="11"/>
        <v>6.91</v>
      </c>
      <c r="Q35" s="11">
        <f t="shared" si="11"/>
        <v>5.69</v>
      </c>
      <c r="R35" s="11">
        <f t="shared" si="11"/>
        <v>5.82</v>
      </c>
      <c r="S35" s="11">
        <f t="shared" si="11"/>
        <v>7.3</v>
      </c>
      <c r="T35" s="11">
        <f t="shared" si="11"/>
        <v>6.67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95770</v>
      </c>
      <c r="D39" s="16">
        <v>54867</v>
      </c>
      <c r="E39" s="17">
        <v>40903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0.57299999999999995</v>
      </c>
      <c r="E40" s="19">
        <f>ROUND(E39/C39,3)</f>
        <v>0.42699999999999999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101633</v>
      </c>
      <c r="D41" s="16">
        <v>59263</v>
      </c>
      <c r="E41" s="17">
        <v>42370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0.58299999999999996</v>
      </c>
      <c r="E42" s="19">
        <f>ROUND(E41/C41,3)</f>
        <v>0.41699999999999998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5863</v>
      </c>
      <c r="D43" s="16">
        <f>D41-D39</f>
        <v>4396</v>
      </c>
      <c r="E43" s="17">
        <f>E41-E39</f>
        <v>1467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6.1219588597681944E-2</v>
      </c>
      <c r="D44" s="18">
        <f>(D41-D39)/D39</f>
        <v>8.0121019920899636E-2</v>
      </c>
      <c r="E44" s="19">
        <f>(E41-E39)/E39</f>
        <v>3.5865339950614868E-2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5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&amp;C- 91 -</oddFooter>
    <firstFooter>&amp;C- 90 -</firstFooter>
  </headerFooter>
  <drawing r:id="rId2"/>
</worksheet>
</file>

<file path=xl/worksheets/sheet60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168</v>
      </c>
      <c r="B1" s="2"/>
      <c r="C1" s="2"/>
      <c r="D1" s="2"/>
      <c r="E1" s="2"/>
      <c r="F1" s="2" t="s">
        <v>169</v>
      </c>
      <c r="G1" s="2"/>
      <c r="H1" s="2"/>
      <c r="I1" s="2"/>
      <c r="J1" s="2"/>
      <c r="K1" s="2" t="s">
        <v>171</v>
      </c>
      <c r="L1" s="2"/>
      <c r="M1" s="2"/>
      <c r="N1" s="2"/>
      <c r="O1" s="2"/>
      <c r="P1" s="2" t="s">
        <v>172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170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173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520</v>
      </c>
      <c r="C5" s="9" t="s">
        <v>521</v>
      </c>
      <c r="D5" s="9" t="s">
        <v>522</v>
      </c>
      <c r="E5" s="9" t="s">
        <v>523</v>
      </c>
      <c r="F5" s="9" t="s">
        <v>524</v>
      </c>
      <c r="G5" s="9" t="s">
        <v>525</v>
      </c>
      <c r="H5" s="9" t="s">
        <v>526</v>
      </c>
      <c r="I5" s="9" t="s">
        <v>24</v>
      </c>
      <c r="J5" s="9" t="s">
        <v>26</v>
      </c>
      <c r="K5" s="4" t="s">
        <v>9</v>
      </c>
      <c r="L5" s="9" t="s">
        <v>520</v>
      </c>
      <c r="M5" s="9" t="s">
        <v>521</v>
      </c>
      <c r="N5" s="9" t="s">
        <v>522</v>
      </c>
      <c r="O5" s="9" t="s">
        <v>523</v>
      </c>
      <c r="P5" s="9" t="s">
        <v>524</v>
      </c>
      <c r="Q5" s="9" t="s">
        <v>525</v>
      </c>
      <c r="R5" s="9" t="s">
        <v>526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857</v>
      </c>
      <c r="C7" s="13">
        <v>1099</v>
      </c>
      <c r="D7" s="13">
        <v>1179</v>
      </c>
      <c r="E7" s="13">
        <v>1194</v>
      </c>
      <c r="F7" s="13">
        <v>1204</v>
      </c>
      <c r="G7" s="13">
        <v>1366</v>
      </c>
      <c r="H7" s="13">
        <v>1184</v>
      </c>
      <c r="I7" s="13">
        <f t="shared" ref="I7:I30" si="0">ROUND(AVERAGE(B7:F7),0)</f>
        <v>1107</v>
      </c>
      <c r="J7" s="13">
        <f t="shared" ref="J7:J30" si="1">ROUND(AVERAGE(B7:H7),0)</f>
        <v>1155</v>
      </c>
      <c r="K7" s="6" t="s">
        <v>27</v>
      </c>
      <c r="L7" s="13">
        <v>899</v>
      </c>
      <c r="M7" s="13">
        <v>1181</v>
      </c>
      <c r="N7" s="13">
        <v>1375</v>
      </c>
      <c r="O7" s="13">
        <v>1340</v>
      </c>
      <c r="P7" s="13">
        <v>1386</v>
      </c>
      <c r="Q7" s="13">
        <v>1551</v>
      </c>
      <c r="R7" s="13">
        <v>1336</v>
      </c>
      <c r="S7" s="13">
        <f t="shared" ref="S7:S30" si="2">ROUND(AVERAGE(L7:P7),0)</f>
        <v>1236</v>
      </c>
      <c r="T7" s="13">
        <f t="shared" ref="T7:T30" si="3">ROUND(AVERAGE(L7:R7),0)</f>
        <v>1295</v>
      </c>
    </row>
    <row r="8" spans="1:20" ht="14.25" customHeight="1">
      <c r="A8" s="7" t="s">
        <v>28</v>
      </c>
      <c r="B8" s="14">
        <v>553</v>
      </c>
      <c r="C8" s="14">
        <v>820</v>
      </c>
      <c r="D8" s="14">
        <v>862</v>
      </c>
      <c r="E8" s="14">
        <v>860</v>
      </c>
      <c r="F8" s="14">
        <v>937</v>
      </c>
      <c r="G8" s="14">
        <v>1045</v>
      </c>
      <c r="H8" s="14">
        <v>961</v>
      </c>
      <c r="I8" s="14">
        <f t="shared" si="0"/>
        <v>806</v>
      </c>
      <c r="J8" s="14">
        <f t="shared" si="1"/>
        <v>863</v>
      </c>
      <c r="K8" s="7" t="s">
        <v>28</v>
      </c>
      <c r="L8" s="14">
        <v>615</v>
      </c>
      <c r="M8" s="14">
        <v>933</v>
      </c>
      <c r="N8" s="14">
        <v>1041</v>
      </c>
      <c r="O8" s="14">
        <v>986</v>
      </c>
      <c r="P8" s="14">
        <v>1083</v>
      </c>
      <c r="Q8" s="14">
        <v>1360</v>
      </c>
      <c r="R8" s="14">
        <v>909</v>
      </c>
      <c r="S8" s="14">
        <f t="shared" si="2"/>
        <v>932</v>
      </c>
      <c r="T8" s="14">
        <f t="shared" si="3"/>
        <v>990</v>
      </c>
    </row>
    <row r="9" spans="1:20" ht="14.25" customHeight="1">
      <c r="A9" s="7" t="s">
        <v>29</v>
      </c>
      <c r="B9" s="14">
        <v>446</v>
      </c>
      <c r="C9" s="14">
        <v>586</v>
      </c>
      <c r="D9" s="14">
        <v>658</v>
      </c>
      <c r="E9" s="14">
        <v>707</v>
      </c>
      <c r="F9" s="14">
        <v>690</v>
      </c>
      <c r="G9" s="14">
        <v>950</v>
      </c>
      <c r="H9" s="14">
        <v>739</v>
      </c>
      <c r="I9" s="14">
        <f t="shared" si="0"/>
        <v>617</v>
      </c>
      <c r="J9" s="14">
        <f t="shared" si="1"/>
        <v>682</v>
      </c>
      <c r="K9" s="7" t="s">
        <v>29</v>
      </c>
      <c r="L9" s="14">
        <v>460</v>
      </c>
      <c r="M9" s="14">
        <v>713</v>
      </c>
      <c r="N9" s="14">
        <v>758</v>
      </c>
      <c r="O9" s="14">
        <v>784</v>
      </c>
      <c r="P9" s="14">
        <v>759</v>
      </c>
      <c r="Q9" s="14">
        <v>1107</v>
      </c>
      <c r="R9" s="14">
        <v>771</v>
      </c>
      <c r="S9" s="14">
        <f t="shared" si="2"/>
        <v>695</v>
      </c>
      <c r="T9" s="14">
        <f t="shared" si="3"/>
        <v>765</v>
      </c>
    </row>
    <row r="10" spans="1:20" ht="14.25" customHeight="1">
      <c r="A10" s="7" t="s">
        <v>30</v>
      </c>
      <c r="B10" s="14">
        <v>428</v>
      </c>
      <c r="C10" s="14">
        <v>498</v>
      </c>
      <c r="D10" s="14">
        <v>511</v>
      </c>
      <c r="E10" s="14">
        <v>513</v>
      </c>
      <c r="F10" s="14">
        <v>553</v>
      </c>
      <c r="G10" s="14">
        <v>767</v>
      </c>
      <c r="H10" s="14">
        <v>547</v>
      </c>
      <c r="I10" s="14">
        <f t="shared" si="0"/>
        <v>501</v>
      </c>
      <c r="J10" s="14">
        <f t="shared" si="1"/>
        <v>545</v>
      </c>
      <c r="K10" s="7" t="s">
        <v>30</v>
      </c>
      <c r="L10" s="14">
        <v>421</v>
      </c>
      <c r="M10" s="14">
        <v>663</v>
      </c>
      <c r="N10" s="14">
        <v>608</v>
      </c>
      <c r="O10" s="14">
        <v>669</v>
      </c>
      <c r="P10" s="14">
        <v>740</v>
      </c>
      <c r="Q10" s="14">
        <v>896</v>
      </c>
      <c r="R10" s="14">
        <v>631</v>
      </c>
      <c r="S10" s="14">
        <f t="shared" si="2"/>
        <v>620</v>
      </c>
      <c r="T10" s="14">
        <f t="shared" si="3"/>
        <v>661</v>
      </c>
    </row>
    <row r="11" spans="1:20" ht="14.25" customHeight="1">
      <c r="A11" s="7" t="s">
        <v>31</v>
      </c>
      <c r="B11" s="14">
        <v>670</v>
      </c>
      <c r="C11" s="14">
        <v>670</v>
      </c>
      <c r="D11" s="14">
        <v>690</v>
      </c>
      <c r="E11" s="14">
        <v>696</v>
      </c>
      <c r="F11" s="14">
        <v>702</v>
      </c>
      <c r="G11" s="14">
        <v>846</v>
      </c>
      <c r="H11" s="14">
        <v>554</v>
      </c>
      <c r="I11" s="14">
        <f t="shared" si="0"/>
        <v>686</v>
      </c>
      <c r="J11" s="14">
        <f t="shared" si="1"/>
        <v>690</v>
      </c>
      <c r="K11" s="7" t="s">
        <v>31</v>
      </c>
      <c r="L11" s="14">
        <v>533</v>
      </c>
      <c r="M11" s="14">
        <v>636</v>
      </c>
      <c r="N11" s="14">
        <v>605</v>
      </c>
      <c r="O11" s="14">
        <v>649</v>
      </c>
      <c r="P11" s="14">
        <v>682</v>
      </c>
      <c r="Q11" s="14">
        <v>923</v>
      </c>
      <c r="R11" s="14">
        <v>604</v>
      </c>
      <c r="S11" s="14">
        <f t="shared" si="2"/>
        <v>621</v>
      </c>
      <c r="T11" s="14">
        <f t="shared" si="3"/>
        <v>662</v>
      </c>
    </row>
    <row r="12" spans="1:20" ht="14.25" customHeight="1">
      <c r="A12" s="8" t="s">
        <v>32</v>
      </c>
      <c r="B12" s="15">
        <v>996</v>
      </c>
      <c r="C12" s="15">
        <v>960</v>
      </c>
      <c r="D12" s="15">
        <v>964</v>
      </c>
      <c r="E12" s="15">
        <v>956</v>
      </c>
      <c r="F12" s="15">
        <v>964</v>
      </c>
      <c r="G12" s="15">
        <v>973</v>
      </c>
      <c r="H12" s="15">
        <v>583</v>
      </c>
      <c r="I12" s="15">
        <f t="shared" si="0"/>
        <v>968</v>
      </c>
      <c r="J12" s="15">
        <f t="shared" si="1"/>
        <v>914</v>
      </c>
      <c r="K12" s="8" t="s">
        <v>32</v>
      </c>
      <c r="L12" s="15">
        <v>811</v>
      </c>
      <c r="M12" s="15">
        <v>788</v>
      </c>
      <c r="N12" s="15">
        <v>765</v>
      </c>
      <c r="O12" s="15">
        <v>814</v>
      </c>
      <c r="P12" s="15">
        <v>831</v>
      </c>
      <c r="Q12" s="15">
        <v>950</v>
      </c>
      <c r="R12" s="15">
        <v>573</v>
      </c>
      <c r="S12" s="15">
        <f t="shared" si="2"/>
        <v>802</v>
      </c>
      <c r="T12" s="15">
        <f t="shared" si="3"/>
        <v>790</v>
      </c>
    </row>
    <row r="13" spans="1:20" ht="14.25" customHeight="1">
      <c r="A13" s="6" t="s">
        <v>33</v>
      </c>
      <c r="B13" s="13">
        <v>2023</v>
      </c>
      <c r="C13" s="13">
        <v>1877</v>
      </c>
      <c r="D13" s="13">
        <v>1764</v>
      </c>
      <c r="E13" s="13">
        <v>1770</v>
      </c>
      <c r="F13" s="13">
        <v>1778</v>
      </c>
      <c r="G13" s="13">
        <v>1509</v>
      </c>
      <c r="H13" s="13">
        <v>800</v>
      </c>
      <c r="I13" s="13">
        <f t="shared" si="0"/>
        <v>1842</v>
      </c>
      <c r="J13" s="13">
        <f t="shared" si="1"/>
        <v>1646</v>
      </c>
      <c r="K13" s="6" t="s">
        <v>33</v>
      </c>
      <c r="L13" s="13">
        <v>1391</v>
      </c>
      <c r="M13" s="13">
        <v>1359</v>
      </c>
      <c r="N13" s="13">
        <v>1267</v>
      </c>
      <c r="O13" s="13">
        <v>1311</v>
      </c>
      <c r="P13" s="13">
        <v>1286</v>
      </c>
      <c r="Q13" s="13">
        <v>1400</v>
      </c>
      <c r="R13" s="13">
        <v>724</v>
      </c>
      <c r="S13" s="13">
        <f t="shared" si="2"/>
        <v>1323</v>
      </c>
      <c r="T13" s="13">
        <f t="shared" si="3"/>
        <v>1248</v>
      </c>
    </row>
    <row r="14" spans="1:20" ht="14.25" customHeight="1">
      <c r="A14" s="7" t="s">
        <v>34</v>
      </c>
      <c r="B14" s="14">
        <v>1806</v>
      </c>
      <c r="C14" s="14">
        <v>2375</v>
      </c>
      <c r="D14" s="14">
        <v>2342</v>
      </c>
      <c r="E14" s="14">
        <v>2302</v>
      </c>
      <c r="F14" s="14">
        <v>2415</v>
      </c>
      <c r="G14" s="14">
        <v>2003</v>
      </c>
      <c r="H14" s="14">
        <v>961</v>
      </c>
      <c r="I14" s="14">
        <f t="shared" si="0"/>
        <v>2248</v>
      </c>
      <c r="J14" s="14">
        <f t="shared" si="1"/>
        <v>2029</v>
      </c>
      <c r="K14" s="7" t="s">
        <v>34</v>
      </c>
      <c r="L14" s="14">
        <v>1524</v>
      </c>
      <c r="M14" s="14">
        <v>1574</v>
      </c>
      <c r="N14" s="14">
        <v>1615</v>
      </c>
      <c r="O14" s="14">
        <v>1513</v>
      </c>
      <c r="P14" s="14">
        <v>1613</v>
      </c>
      <c r="Q14" s="14">
        <v>1620</v>
      </c>
      <c r="R14" s="14">
        <v>876</v>
      </c>
      <c r="S14" s="14">
        <f t="shared" si="2"/>
        <v>1568</v>
      </c>
      <c r="T14" s="14">
        <f t="shared" si="3"/>
        <v>1476</v>
      </c>
    </row>
    <row r="15" spans="1:20" ht="14.25" customHeight="1">
      <c r="A15" s="7" t="s">
        <v>35</v>
      </c>
      <c r="B15" s="14">
        <v>2714</v>
      </c>
      <c r="C15" s="14">
        <v>2787</v>
      </c>
      <c r="D15" s="14">
        <v>2684</v>
      </c>
      <c r="E15" s="14">
        <v>2054</v>
      </c>
      <c r="F15" s="14">
        <v>2520</v>
      </c>
      <c r="G15" s="14">
        <v>2566</v>
      </c>
      <c r="H15" s="14">
        <v>1561</v>
      </c>
      <c r="I15" s="14">
        <f t="shared" si="0"/>
        <v>2552</v>
      </c>
      <c r="J15" s="14">
        <f t="shared" si="1"/>
        <v>2412</v>
      </c>
      <c r="K15" s="7" t="s">
        <v>35</v>
      </c>
      <c r="L15" s="14">
        <v>1939</v>
      </c>
      <c r="M15" s="14">
        <v>2066</v>
      </c>
      <c r="N15" s="14">
        <v>1913</v>
      </c>
      <c r="O15" s="14">
        <v>1968</v>
      </c>
      <c r="P15" s="14">
        <v>2134</v>
      </c>
      <c r="Q15" s="14">
        <v>1872</v>
      </c>
      <c r="R15" s="14">
        <v>1147</v>
      </c>
      <c r="S15" s="14">
        <f t="shared" si="2"/>
        <v>2004</v>
      </c>
      <c r="T15" s="14">
        <f t="shared" si="3"/>
        <v>1863</v>
      </c>
    </row>
    <row r="16" spans="1:20" ht="14.25" customHeight="1">
      <c r="A16" s="7" t="s">
        <v>36</v>
      </c>
      <c r="B16" s="14">
        <v>2809</v>
      </c>
      <c r="C16" s="14">
        <v>2707</v>
      </c>
      <c r="D16" s="14">
        <v>2683</v>
      </c>
      <c r="E16" s="14">
        <v>2688</v>
      </c>
      <c r="F16" s="14">
        <v>2752</v>
      </c>
      <c r="G16" s="14">
        <v>2675</v>
      </c>
      <c r="H16" s="14">
        <v>1868</v>
      </c>
      <c r="I16" s="14">
        <f t="shared" si="0"/>
        <v>2728</v>
      </c>
      <c r="J16" s="14">
        <f t="shared" si="1"/>
        <v>2597</v>
      </c>
      <c r="K16" s="7" t="s">
        <v>36</v>
      </c>
      <c r="L16" s="14">
        <v>2010</v>
      </c>
      <c r="M16" s="14">
        <v>2144</v>
      </c>
      <c r="N16" s="14">
        <v>2045</v>
      </c>
      <c r="O16" s="14">
        <v>2016</v>
      </c>
      <c r="P16" s="14">
        <v>2121</v>
      </c>
      <c r="Q16" s="14">
        <v>1949</v>
      </c>
      <c r="R16" s="14">
        <v>1520</v>
      </c>
      <c r="S16" s="14">
        <f t="shared" si="2"/>
        <v>2067</v>
      </c>
      <c r="T16" s="14">
        <f t="shared" si="3"/>
        <v>1972</v>
      </c>
    </row>
    <row r="17" spans="1:20" ht="14.25" customHeight="1">
      <c r="A17" s="7" t="s">
        <v>37</v>
      </c>
      <c r="B17" s="14">
        <v>2527</v>
      </c>
      <c r="C17" s="14">
        <v>2583</v>
      </c>
      <c r="D17" s="14">
        <v>2595</v>
      </c>
      <c r="E17" s="14">
        <v>2470</v>
      </c>
      <c r="F17" s="14">
        <v>2524</v>
      </c>
      <c r="G17" s="14">
        <v>2575</v>
      </c>
      <c r="H17" s="14">
        <v>2086</v>
      </c>
      <c r="I17" s="14">
        <f t="shared" si="0"/>
        <v>2540</v>
      </c>
      <c r="J17" s="14">
        <f t="shared" si="1"/>
        <v>2480</v>
      </c>
      <c r="K17" s="7" t="s">
        <v>37</v>
      </c>
      <c r="L17" s="14">
        <v>2142</v>
      </c>
      <c r="M17" s="14">
        <v>2132</v>
      </c>
      <c r="N17" s="14">
        <v>2233</v>
      </c>
      <c r="O17" s="14">
        <v>2014</v>
      </c>
      <c r="P17" s="14">
        <v>2176</v>
      </c>
      <c r="Q17" s="14">
        <v>2051</v>
      </c>
      <c r="R17" s="14">
        <v>1765</v>
      </c>
      <c r="S17" s="14">
        <f t="shared" si="2"/>
        <v>2139</v>
      </c>
      <c r="T17" s="14">
        <f t="shared" si="3"/>
        <v>2073</v>
      </c>
    </row>
    <row r="18" spans="1:20" ht="14.25" customHeight="1">
      <c r="A18" s="8" t="s">
        <v>38</v>
      </c>
      <c r="B18" s="15">
        <v>2378</v>
      </c>
      <c r="C18" s="15">
        <v>2468</v>
      </c>
      <c r="D18" s="15">
        <v>2458</v>
      </c>
      <c r="E18" s="15">
        <v>2325</v>
      </c>
      <c r="F18" s="15">
        <v>2332</v>
      </c>
      <c r="G18" s="15">
        <v>2463</v>
      </c>
      <c r="H18" s="15">
        <v>1916</v>
      </c>
      <c r="I18" s="15">
        <f t="shared" si="0"/>
        <v>2392</v>
      </c>
      <c r="J18" s="15">
        <f t="shared" si="1"/>
        <v>2334</v>
      </c>
      <c r="K18" s="8" t="s">
        <v>38</v>
      </c>
      <c r="L18" s="15">
        <v>2161</v>
      </c>
      <c r="M18" s="15">
        <v>2191</v>
      </c>
      <c r="N18" s="15">
        <v>2186</v>
      </c>
      <c r="O18" s="15">
        <v>2199</v>
      </c>
      <c r="P18" s="15">
        <v>2083</v>
      </c>
      <c r="Q18" s="15">
        <v>1972</v>
      </c>
      <c r="R18" s="15">
        <v>1688</v>
      </c>
      <c r="S18" s="15">
        <f t="shared" si="2"/>
        <v>2164</v>
      </c>
      <c r="T18" s="15">
        <f t="shared" si="3"/>
        <v>2069</v>
      </c>
    </row>
    <row r="19" spans="1:20" ht="14.25" customHeight="1">
      <c r="A19" s="6" t="s">
        <v>39</v>
      </c>
      <c r="B19" s="13">
        <v>2227</v>
      </c>
      <c r="C19" s="13">
        <v>2171</v>
      </c>
      <c r="D19" s="13">
        <v>2136</v>
      </c>
      <c r="E19" s="13">
        <v>2072</v>
      </c>
      <c r="F19" s="13">
        <v>2095</v>
      </c>
      <c r="G19" s="13">
        <v>2561</v>
      </c>
      <c r="H19" s="13">
        <v>1944</v>
      </c>
      <c r="I19" s="13">
        <f t="shared" si="0"/>
        <v>2140</v>
      </c>
      <c r="J19" s="13">
        <f t="shared" si="1"/>
        <v>2172</v>
      </c>
      <c r="K19" s="6" t="s">
        <v>39</v>
      </c>
      <c r="L19" s="13">
        <v>2112</v>
      </c>
      <c r="M19" s="13">
        <v>2046</v>
      </c>
      <c r="N19" s="13">
        <v>2177</v>
      </c>
      <c r="O19" s="13">
        <v>1976</v>
      </c>
      <c r="P19" s="13">
        <v>1993</v>
      </c>
      <c r="Q19" s="13">
        <v>2183</v>
      </c>
      <c r="R19" s="13">
        <v>1756</v>
      </c>
      <c r="S19" s="13">
        <f t="shared" si="2"/>
        <v>2061</v>
      </c>
      <c r="T19" s="13">
        <f t="shared" si="3"/>
        <v>2035</v>
      </c>
    </row>
    <row r="20" spans="1:20" ht="14.25" customHeight="1">
      <c r="A20" s="7" t="s">
        <v>40</v>
      </c>
      <c r="B20" s="14">
        <v>2296</v>
      </c>
      <c r="C20" s="14">
        <v>2366</v>
      </c>
      <c r="D20" s="14">
        <v>2316</v>
      </c>
      <c r="E20" s="14">
        <v>2416</v>
      </c>
      <c r="F20" s="14">
        <v>2344</v>
      </c>
      <c r="G20" s="14">
        <v>2497</v>
      </c>
      <c r="H20" s="14">
        <v>2185</v>
      </c>
      <c r="I20" s="14">
        <f t="shared" si="0"/>
        <v>2348</v>
      </c>
      <c r="J20" s="14">
        <f t="shared" si="1"/>
        <v>2346</v>
      </c>
      <c r="K20" s="7" t="s">
        <v>40</v>
      </c>
      <c r="L20" s="14">
        <v>2172</v>
      </c>
      <c r="M20" s="14">
        <v>2199</v>
      </c>
      <c r="N20" s="14">
        <v>2102</v>
      </c>
      <c r="O20" s="14">
        <v>2187</v>
      </c>
      <c r="P20" s="14">
        <v>2156</v>
      </c>
      <c r="Q20" s="14">
        <v>2265</v>
      </c>
      <c r="R20" s="14">
        <v>1851</v>
      </c>
      <c r="S20" s="14">
        <f t="shared" si="2"/>
        <v>2163</v>
      </c>
      <c r="T20" s="14">
        <f t="shared" si="3"/>
        <v>2133</v>
      </c>
    </row>
    <row r="21" spans="1:20" ht="14.25" customHeight="1">
      <c r="A21" s="7" t="s">
        <v>41</v>
      </c>
      <c r="B21" s="14">
        <v>2092</v>
      </c>
      <c r="C21" s="14">
        <v>2403</v>
      </c>
      <c r="D21" s="14">
        <v>2287</v>
      </c>
      <c r="E21" s="14">
        <v>2336</v>
      </c>
      <c r="F21" s="14">
        <v>2440</v>
      </c>
      <c r="G21" s="14">
        <v>2464</v>
      </c>
      <c r="H21" s="14">
        <v>2282</v>
      </c>
      <c r="I21" s="14">
        <f t="shared" si="0"/>
        <v>2312</v>
      </c>
      <c r="J21" s="14">
        <f t="shared" si="1"/>
        <v>2329</v>
      </c>
      <c r="K21" s="7" t="s">
        <v>41</v>
      </c>
      <c r="L21" s="14">
        <v>1847</v>
      </c>
      <c r="M21" s="14">
        <v>2239</v>
      </c>
      <c r="N21" s="14">
        <v>2172</v>
      </c>
      <c r="O21" s="14">
        <v>2220</v>
      </c>
      <c r="P21" s="14">
        <v>2316</v>
      </c>
      <c r="Q21" s="14">
        <v>2434</v>
      </c>
      <c r="R21" s="14">
        <v>2041</v>
      </c>
      <c r="S21" s="14">
        <f t="shared" si="2"/>
        <v>2159</v>
      </c>
      <c r="T21" s="14">
        <f t="shared" si="3"/>
        <v>2181</v>
      </c>
    </row>
    <row r="22" spans="1:20" ht="14.25" customHeight="1">
      <c r="A22" s="7" t="s">
        <v>42</v>
      </c>
      <c r="B22" s="14">
        <v>2456</v>
      </c>
      <c r="C22" s="14">
        <v>2421</v>
      </c>
      <c r="D22" s="14">
        <v>2267</v>
      </c>
      <c r="E22" s="14">
        <v>2376</v>
      </c>
      <c r="F22" s="14">
        <v>2502</v>
      </c>
      <c r="G22" s="14">
        <v>2430</v>
      </c>
      <c r="H22" s="14">
        <v>2243</v>
      </c>
      <c r="I22" s="14">
        <f t="shared" si="0"/>
        <v>2404</v>
      </c>
      <c r="J22" s="14">
        <f t="shared" si="1"/>
        <v>2385</v>
      </c>
      <c r="K22" s="7" t="s">
        <v>42</v>
      </c>
      <c r="L22" s="14">
        <v>2336</v>
      </c>
      <c r="M22" s="14">
        <v>2293</v>
      </c>
      <c r="N22" s="14">
        <v>2110</v>
      </c>
      <c r="O22" s="14">
        <v>2292</v>
      </c>
      <c r="P22" s="14">
        <v>2316</v>
      </c>
      <c r="Q22" s="14">
        <v>2554</v>
      </c>
      <c r="R22" s="14">
        <v>2095</v>
      </c>
      <c r="S22" s="14">
        <f t="shared" si="2"/>
        <v>2269</v>
      </c>
      <c r="T22" s="14">
        <f t="shared" si="3"/>
        <v>2285</v>
      </c>
    </row>
    <row r="23" spans="1:20" ht="14.25" customHeight="1">
      <c r="A23" s="7" t="s">
        <v>43</v>
      </c>
      <c r="B23" s="14">
        <v>2474</v>
      </c>
      <c r="C23" s="14">
        <v>2469</v>
      </c>
      <c r="D23" s="14">
        <v>2383</v>
      </c>
      <c r="E23" s="14">
        <v>2450</v>
      </c>
      <c r="F23" s="14">
        <v>2449</v>
      </c>
      <c r="G23" s="14">
        <v>2435</v>
      </c>
      <c r="H23" s="14">
        <v>2154</v>
      </c>
      <c r="I23" s="14">
        <f t="shared" si="0"/>
        <v>2445</v>
      </c>
      <c r="J23" s="14">
        <f t="shared" si="1"/>
        <v>2402</v>
      </c>
      <c r="K23" s="7" t="s">
        <v>43</v>
      </c>
      <c r="L23" s="14">
        <v>2316</v>
      </c>
      <c r="M23" s="14">
        <v>2344</v>
      </c>
      <c r="N23" s="14">
        <v>2228</v>
      </c>
      <c r="O23" s="14">
        <v>2298</v>
      </c>
      <c r="P23" s="14">
        <v>2309</v>
      </c>
      <c r="Q23" s="14">
        <v>2483</v>
      </c>
      <c r="R23" s="14">
        <v>2077</v>
      </c>
      <c r="S23" s="14">
        <f t="shared" si="2"/>
        <v>2299</v>
      </c>
      <c r="T23" s="14">
        <f t="shared" si="3"/>
        <v>2294</v>
      </c>
    </row>
    <row r="24" spans="1:20" ht="14.25" customHeight="1">
      <c r="A24" s="8" t="s">
        <v>44</v>
      </c>
      <c r="B24" s="15">
        <v>2431</v>
      </c>
      <c r="C24" s="15">
        <v>2539</v>
      </c>
      <c r="D24" s="15">
        <v>2448</v>
      </c>
      <c r="E24" s="15">
        <v>2453</v>
      </c>
      <c r="F24" s="15">
        <v>2500</v>
      </c>
      <c r="G24" s="15">
        <v>2425</v>
      </c>
      <c r="H24" s="15">
        <v>2232</v>
      </c>
      <c r="I24" s="15">
        <f t="shared" si="0"/>
        <v>2474</v>
      </c>
      <c r="J24" s="15">
        <f t="shared" si="1"/>
        <v>2433</v>
      </c>
      <c r="K24" s="8" t="s">
        <v>44</v>
      </c>
      <c r="L24" s="15">
        <v>2420</v>
      </c>
      <c r="M24" s="15">
        <v>2373</v>
      </c>
      <c r="N24" s="15">
        <v>2310</v>
      </c>
      <c r="O24" s="15">
        <v>2340</v>
      </c>
      <c r="P24" s="15">
        <v>2370</v>
      </c>
      <c r="Q24" s="15">
        <v>2515</v>
      </c>
      <c r="R24" s="15">
        <v>1953</v>
      </c>
      <c r="S24" s="15">
        <f t="shared" si="2"/>
        <v>2363</v>
      </c>
      <c r="T24" s="15">
        <f t="shared" si="3"/>
        <v>2326</v>
      </c>
    </row>
    <row r="25" spans="1:20" ht="14.25" customHeight="1">
      <c r="A25" s="6" t="s">
        <v>45</v>
      </c>
      <c r="B25" s="13">
        <v>2497</v>
      </c>
      <c r="C25" s="13">
        <v>2391</v>
      </c>
      <c r="D25" s="13">
        <v>2468</v>
      </c>
      <c r="E25" s="13">
        <v>2331</v>
      </c>
      <c r="F25" s="13">
        <v>2533</v>
      </c>
      <c r="G25" s="13">
        <v>2393</v>
      </c>
      <c r="H25" s="13">
        <v>2103</v>
      </c>
      <c r="I25" s="13">
        <f t="shared" si="0"/>
        <v>2444</v>
      </c>
      <c r="J25" s="13">
        <f t="shared" si="1"/>
        <v>2388</v>
      </c>
      <c r="K25" s="6" t="s">
        <v>45</v>
      </c>
      <c r="L25" s="13">
        <v>2320</v>
      </c>
      <c r="M25" s="13">
        <v>2463</v>
      </c>
      <c r="N25" s="13">
        <v>2259</v>
      </c>
      <c r="O25" s="13">
        <v>2421</v>
      </c>
      <c r="P25" s="13">
        <v>2518</v>
      </c>
      <c r="Q25" s="13">
        <v>2400</v>
      </c>
      <c r="R25" s="13">
        <v>1852</v>
      </c>
      <c r="S25" s="13">
        <f t="shared" si="2"/>
        <v>2396</v>
      </c>
      <c r="T25" s="13">
        <f t="shared" si="3"/>
        <v>2319</v>
      </c>
    </row>
    <row r="26" spans="1:20" ht="14.25" customHeight="1">
      <c r="A26" s="7" t="s">
        <v>46</v>
      </c>
      <c r="B26" s="14">
        <v>2387</v>
      </c>
      <c r="C26" s="14">
        <v>2400</v>
      </c>
      <c r="D26" s="14">
        <v>2351</v>
      </c>
      <c r="E26" s="14">
        <v>2284</v>
      </c>
      <c r="F26" s="14">
        <v>2440</v>
      </c>
      <c r="G26" s="14">
        <v>2358</v>
      </c>
      <c r="H26" s="14">
        <v>2185</v>
      </c>
      <c r="I26" s="14">
        <f t="shared" si="0"/>
        <v>2372</v>
      </c>
      <c r="J26" s="14">
        <f t="shared" si="1"/>
        <v>2344</v>
      </c>
      <c r="K26" s="7" t="s">
        <v>46</v>
      </c>
      <c r="L26" s="14">
        <v>2245</v>
      </c>
      <c r="M26" s="14">
        <v>2312</v>
      </c>
      <c r="N26" s="14">
        <v>2311</v>
      </c>
      <c r="O26" s="14">
        <v>2257</v>
      </c>
      <c r="P26" s="14">
        <v>2296</v>
      </c>
      <c r="Q26" s="14">
        <v>2244</v>
      </c>
      <c r="R26" s="14">
        <v>1883</v>
      </c>
      <c r="S26" s="14">
        <f t="shared" si="2"/>
        <v>2284</v>
      </c>
      <c r="T26" s="14">
        <f t="shared" si="3"/>
        <v>2221</v>
      </c>
    </row>
    <row r="27" spans="1:20" ht="14.25" customHeight="1">
      <c r="A27" s="7" t="s">
        <v>47</v>
      </c>
      <c r="B27" s="14">
        <v>2183</v>
      </c>
      <c r="C27" s="14">
        <v>2332</v>
      </c>
      <c r="D27" s="14">
        <v>2132</v>
      </c>
      <c r="E27" s="14">
        <v>2243</v>
      </c>
      <c r="F27" s="14">
        <v>2425</v>
      </c>
      <c r="G27" s="14">
        <v>2166</v>
      </c>
      <c r="H27" s="14">
        <v>2177</v>
      </c>
      <c r="I27" s="14">
        <f t="shared" si="0"/>
        <v>2263</v>
      </c>
      <c r="J27" s="14">
        <f t="shared" si="1"/>
        <v>2237</v>
      </c>
      <c r="K27" s="7" t="s">
        <v>47</v>
      </c>
      <c r="L27" s="14">
        <v>2146</v>
      </c>
      <c r="M27" s="14">
        <v>2129</v>
      </c>
      <c r="N27" s="14">
        <v>2059</v>
      </c>
      <c r="O27" s="14">
        <v>2084</v>
      </c>
      <c r="P27" s="14">
        <v>2242</v>
      </c>
      <c r="Q27" s="14">
        <v>2049</v>
      </c>
      <c r="R27" s="14">
        <v>1828</v>
      </c>
      <c r="S27" s="14">
        <f t="shared" si="2"/>
        <v>2132</v>
      </c>
      <c r="T27" s="14">
        <f t="shared" si="3"/>
        <v>2077</v>
      </c>
    </row>
    <row r="28" spans="1:20" ht="14.25" customHeight="1">
      <c r="A28" s="7" t="s">
        <v>48</v>
      </c>
      <c r="B28" s="14">
        <v>2020</v>
      </c>
      <c r="C28" s="14">
        <v>1971</v>
      </c>
      <c r="D28" s="14">
        <v>2008</v>
      </c>
      <c r="E28" s="14">
        <v>1975</v>
      </c>
      <c r="F28" s="14">
        <v>2286</v>
      </c>
      <c r="G28" s="14">
        <v>2004</v>
      </c>
      <c r="H28" s="14">
        <v>2006</v>
      </c>
      <c r="I28" s="14">
        <f t="shared" si="0"/>
        <v>2052</v>
      </c>
      <c r="J28" s="14">
        <f t="shared" si="1"/>
        <v>2039</v>
      </c>
      <c r="K28" s="7" t="s">
        <v>48</v>
      </c>
      <c r="L28" s="14">
        <v>1940</v>
      </c>
      <c r="M28" s="14">
        <v>1965</v>
      </c>
      <c r="N28" s="14">
        <v>1933</v>
      </c>
      <c r="O28" s="14">
        <v>1922</v>
      </c>
      <c r="P28" s="14">
        <v>2036</v>
      </c>
      <c r="Q28" s="14">
        <v>1911</v>
      </c>
      <c r="R28" s="14">
        <v>1727</v>
      </c>
      <c r="S28" s="14">
        <f t="shared" si="2"/>
        <v>1959</v>
      </c>
      <c r="T28" s="14">
        <f t="shared" si="3"/>
        <v>1919</v>
      </c>
    </row>
    <row r="29" spans="1:20" ht="14.25" customHeight="1">
      <c r="A29" s="7" t="s">
        <v>49</v>
      </c>
      <c r="B29" s="14">
        <v>1746</v>
      </c>
      <c r="C29" s="14">
        <v>1729</v>
      </c>
      <c r="D29" s="14">
        <v>1687</v>
      </c>
      <c r="E29" s="14">
        <v>1804</v>
      </c>
      <c r="F29" s="14">
        <v>1900</v>
      </c>
      <c r="G29" s="14">
        <v>1841</v>
      </c>
      <c r="H29" s="14">
        <v>1680</v>
      </c>
      <c r="I29" s="14">
        <f t="shared" si="0"/>
        <v>1773</v>
      </c>
      <c r="J29" s="14">
        <f t="shared" si="1"/>
        <v>1770</v>
      </c>
      <c r="K29" s="7" t="s">
        <v>49</v>
      </c>
      <c r="L29" s="14">
        <v>1869</v>
      </c>
      <c r="M29" s="14">
        <v>1947</v>
      </c>
      <c r="N29" s="14">
        <v>1902</v>
      </c>
      <c r="O29" s="14">
        <v>1947</v>
      </c>
      <c r="P29" s="14">
        <v>2100</v>
      </c>
      <c r="Q29" s="14">
        <v>1776</v>
      </c>
      <c r="R29" s="14">
        <v>1566</v>
      </c>
      <c r="S29" s="14">
        <f t="shared" si="2"/>
        <v>1953</v>
      </c>
      <c r="T29" s="14">
        <f t="shared" si="3"/>
        <v>1872</v>
      </c>
    </row>
    <row r="30" spans="1:20" ht="14.25" customHeight="1">
      <c r="A30" s="8" t="s">
        <v>50</v>
      </c>
      <c r="B30" s="15">
        <v>1417</v>
      </c>
      <c r="C30" s="15">
        <v>1475</v>
      </c>
      <c r="D30" s="15">
        <v>1539</v>
      </c>
      <c r="E30" s="15">
        <v>1550</v>
      </c>
      <c r="F30" s="15">
        <v>1724</v>
      </c>
      <c r="G30" s="15">
        <v>1530</v>
      </c>
      <c r="H30" s="15">
        <v>1281</v>
      </c>
      <c r="I30" s="15">
        <f t="shared" si="0"/>
        <v>1541</v>
      </c>
      <c r="J30" s="15">
        <f t="shared" si="1"/>
        <v>1502</v>
      </c>
      <c r="K30" s="8" t="s">
        <v>50</v>
      </c>
      <c r="L30" s="15">
        <v>1653</v>
      </c>
      <c r="M30" s="15">
        <v>1613</v>
      </c>
      <c r="N30" s="15">
        <v>1573</v>
      </c>
      <c r="O30" s="15">
        <v>1582</v>
      </c>
      <c r="P30" s="15">
        <v>1821</v>
      </c>
      <c r="Q30" s="15">
        <v>1408</v>
      </c>
      <c r="R30" s="15">
        <v>1143</v>
      </c>
      <c r="S30" s="15">
        <f t="shared" si="2"/>
        <v>1648</v>
      </c>
      <c r="T30" s="15">
        <f t="shared" si="3"/>
        <v>1542</v>
      </c>
    </row>
    <row r="31" spans="1:20" ht="14.25" customHeight="1">
      <c r="A31" s="6" t="s">
        <v>51</v>
      </c>
      <c r="B31" s="13">
        <f t="shared" ref="B31:J31" si="4">SUM(B7:B30)</f>
        <v>44433</v>
      </c>
      <c r="C31" s="13">
        <f t="shared" si="4"/>
        <v>46097</v>
      </c>
      <c r="D31" s="13">
        <f t="shared" si="4"/>
        <v>45412</v>
      </c>
      <c r="E31" s="13">
        <f t="shared" si="4"/>
        <v>44825</v>
      </c>
      <c r="F31" s="13">
        <f t="shared" si="4"/>
        <v>47009</v>
      </c>
      <c r="G31" s="13">
        <f t="shared" si="4"/>
        <v>46842</v>
      </c>
      <c r="H31" s="13">
        <f t="shared" si="4"/>
        <v>38232</v>
      </c>
      <c r="I31" s="13">
        <f t="shared" si="4"/>
        <v>45555</v>
      </c>
      <c r="J31" s="13">
        <f t="shared" si="4"/>
        <v>44694</v>
      </c>
      <c r="K31" s="6" t="s">
        <v>51</v>
      </c>
      <c r="L31" s="13">
        <f t="shared" ref="L31:T31" si="5">SUM(L7:L30)</f>
        <v>40282</v>
      </c>
      <c r="M31" s="13">
        <f t="shared" si="5"/>
        <v>42303</v>
      </c>
      <c r="N31" s="13">
        <f t="shared" si="5"/>
        <v>41547</v>
      </c>
      <c r="O31" s="13">
        <f t="shared" si="5"/>
        <v>41789</v>
      </c>
      <c r="P31" s="13">
        <f t="shared" si="5"/>
        <v>43367</v>
      </c>
      <c r="Q31" s="13">
        <f t="shared" si="5"/>
        <v>43873</v>
      </c>
      <c r="R31" s="13">
        <f t="shared" si="5"/>
        <v>34316</v>
      </c>
      <c r="S31" s="13">
        <f t="shared" si="5"/>
        <v>41857</v>
      </c>
      <c r="T31" s="13">
        <f t="shared" si="5"/>
        <v>41068</v>
      </c>
    </row>
    <row r="32" spans="1:20" ht="14.25" customHeight="1">
      <c r="A32" s="8" t="s">
        <v>52</v>
      </c>
      <c r="B32" s="15">
        <f t="shared" ref="B32:J32" si="6">ROUND(AVERAGE(B7:B30),0)</f>
        <v>1851</v>
      </c>
      <c r="C32" s="15">
        <f t="shared" si="6"/>
        <v>1921</v>
      </c>
      <c r="D32" s="15">
        <f t="shared" si="6"/>
        <v>1892</v>
      </c>
      <c r="E32" s="15">
        <f t="shared" si="6"/>
        <v>1868</v>
      </c>
      <c r="F32" s="15">
        <f t="shared" si="6"/>
        <v>1959</v>
      </c>
      <c r="G32" s="15">
        <f t="shared" si="6"/>
        <v>1952</v>
      </c>
      <c r="H32" s="15">
        <f t="shared" si="6"/>
        <v>1593</v>
      </c>
      <c r="I32" s="15">
        <f t="shared" si="6"/>
        <v>1898</v>
      </c>
      <c r="J32" s="15">
        <f t="shared" si="6"/>
        <v>1862</v>
      </c>
      <c r="K32" s="8" t="s">
        <v>52</v>
      </c>
      <c r="L32" s="15">
        <f t="shared" ref="L32:T32" si="7">ROUND(AVERAGE(L7:L30),0)</f>
        <v>1678</v>
      </c>
      <c r="M32" s="15">
        <f t="shared" si="7"/>
        <v>1763</v>
      </c>
      <c r="N32" s="15">
        <f t="shared" si="7"/>
        <v>1731</v>
      </c>
      <c r="O32" s="15">
        <f t="shared" si="7"/>
        <v>1741</v>
      </c>
      <c r="P32" s="15">
        <f t="shared" si="7"/>
        <v>1807</v>
      </c>
      <c r="Q32" s="15">
        <f t="shared" si="7"/>
        <v>1828</v>
      </c>
      <c r="R32" s="15">
        <f t="shared" si="7"/>
        <v>1430</v>
      </c>
      <c r="S32" s="15">
        <f t="shared" si="7"/>
        <v>1744</v>
      </c>
      <c r="T32" s="15">
        <f t="shared" si="7"/>
        <v>1711</v>
      </c>
    </row>
    <row r="33" spans="1:20" ht="14.25" customHeight="1">
      <c r="A33" s="6" t="s">
        <v>53</v>
      </c>
      <c r="B33" s="6" t="str">
        <f>A16</f>
        <v>09~10시</v>
      </c>
      <c r="C33" s="6" t="str">
        <f>A15</f>
        <v>08~09시</v>
      </c>
      <c r="D33" s="6" t="str">
        <f>A15</f>
        <v>08~09시</v>
      </c>
      <c r="E33" s="6" t="str">
        <f>A16</f>
        <v>09~10시</v>
      </c>
      <c r="F33" s="6" t="str">
        <f>A16</f>
        <v>09~10시</v>
      </c>
      <c r="G33" s="6" t="str">
        <f>A16</f>
        <v>09~10시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K24</f>
        <v>17~18시</v>
      </c>
      <c r="M33" s="6" t="str">
        <f>K25</f>
        <v>18~19시</v>
      </c>
      <c r="N33" s="6" t="str">
        <f>K26</f>
        <v>19~20시</v>
      </c>
      <c r="O33" s="6" t="str">
        <f>K25</f>
        <v>18~19시</v>
      </c>
      <c r="P33" s="6" t="str">
        <f>K25</f>
        <v>18~19시</v>
      </c>
      <c r="Q33" s="6" t="str">
        <f>K22</f>
        <v>15~16시</v>
      </c>
      <c r="R33" s="6" t="str">
        <f>K22</f>
        <v>15~16시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2809</v>
      </c>
      <c r="C34" s="14">
        <f t="shared" si="8"/>
        <v>2787</v>
      </c>
      <c r="D34" s="14">
        <f t="shared" si="8"/>
        <v>2684</v>
      </c>
      <c r="E34" s="14">
        <f t="shared" si="8"/>
        <v>2688</v>
      </c>
      <c r="F34" s="14">
        <f t="shared" si="8"/>
        <v>2752</v>
      </c>
      <c r="G34" s="14">
        <f t="shared" si="8"/>
        <v>2675</v>
      </c>
      <c r="H34" s="14">
        <f t="shared" si="8"/>
        <v>2282</v>
      </c>
      <c r="I34" s="14">
        <f t="shared" si="8"/>
        <v>2728</v>
      </c>
      <c r="J34" s="14">
        <f t="shared" si="8"/>
        <v>2597</v>
      </c>
      <c r="K34" s="7" t="s">
        <v>54</v>
      </c>
      <c r="L34" s="14">
        <f t="shared" ref="L34:T34" si="9">MAX(L7:L30)</f>
        <v>2420</v>
      </c>
      <c r="M34" s="14">
        <f t="shared" si="9"/>
        <v>2463</v>
      </c>
      <c r="N34" s="14">
        <f t="shared" si="9"/>
        <v>2311</v>
      </c>
      <c r="O34" s="14">
        <f t="shared" si="9"/>
        <v>2421</v>
      </c>
      <c r="P34" s="14">
        <f t="shared" si="9"/>
        <v>2518</v>
      </c>
      <c r="Q34" s="14">
        <f t="shared" si="9"/>
        <v>2554</v>
      </c>
      <c r="R34" s="14">
        <f t="shared" si="9"/>
        <v>2095</v>
      </c>
      <c r="S34" s="14">
        <f t="shared" si="9"/>
        <v>2396</v>
      </c>
      <c r="T34" s="14">
        <f t="shared" si="9"/>
        <v>2326</v>
      </c>
    </row>
    <row r="35" spans="1:20" ht="14.25" customHeight="1">
      <c r="A35" s="8" t="s">
        <v>55</v>
      </c>
      <c r="B35" s="11">
        <f t="shared" ref="B35:J35" si="10">ROUND(B34/B31%,2)</f>
        <v>6.32</v>
      </c>
      <c r="C35" s="11">
        <f t="shared" si="10"/>
        <v>6.05</v>
      </c>
      <c r="D35" s="11">
        <f t="shared" si="10"/>
        <v>5.91</v>
      </c>
      <c r="E35" s="11">
        <f t="shared" si="10"/>
        <v>6</v>
      </c>
      <c r="F35" s="11">
        <f t="shared" si="10"/>
        <v>5.85</v>
      </c>
      <c r="G35" s="11">
        <f t="shared" si="10"/>
        <v>5.71</v>
      </c>
      <c r="H35" s="11">
        <f t="shared" si="10"/>
        <v>5.97</v>
      </c>
      <c r="I35" s="11">
        <f t="shared" si="10"/>
        <v>5.99</v>
      </c>
      <c r="J35" s="11">
        <f t="shared" si="10"/>
        <v>5.81</v>
      </c>
      <c r="K35" s="8" t="s">
        <v>55</v>
      </c>
      <c r="L35" s="11">
        <f t="shared" ref="L35:T35" si="11">ROUND(L34/L31%,2)</f>
        <v>6.01</v>
      </c>
      <c r="M35" s="11">
        <f t="shared" si="11"/>
        <v>5.82</v>
      </c>
      <c r="N35" s="11">
        <f t="shared" si="11"/>
        <v>5.56</v>
      </c>
      <c r="O35" s="11">
        <f t="shared" si="11"/>
        <v>5.79</v>
      </c>
      <c r="P35" s="11">
        <f t="shared" si="11"/>
        <v>5.81</v>
      </c>
      <c r="Q35" s="11">
        <f t="shared" si="11"/>
        <v>5.82</v>
      </c>
      <c r="R35" s="11">
        <f t="shared" si="11"/>
        <v>6.11</v>
      </c>
      <c r="S35" s="11">
        <f t="shared" si="11"/>
        <v>5.72</v>
      </c>
      <c r="T35" s="11">
        <f t="shared" si="11"/>
        <v>5.66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88926</v>
      </c>
      <c r="D39" s="16">
        <v>46273</v>
      </c>
      <c r="E39" s="17">
        <v>42653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0.52</v>
      </c>
      <c r="E40" s="19">
        <f>ROUND(E39/C39,3)</f>
        <v>0.48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87412</v>
      </c>
      <c r="D41" s="16">
        <v>45555</v>
      </c>
      <c r="E41" s="17">
        <v>41857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0.52100000000000002</v>
      </c>
      <c r="E42" s="19">
        <f>ROUND(E41/C41,3)</f>
        <v>0.47899999999999998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-1514</v>
      </c>
      <c r="D43" s="16">
        <f>D41-D39</f>
        <v>-718</v>
      </c>
      <c r="E43" s="17">
        <f>E41-E39</f>
        <v>-796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-1.7025391898882216E-2</v>
      </c>
      <c r="D44" s="18">
        <f>(D41-D39)/D39</f>
        <v>-1.5516607957124024E-2</v>
      </c>
      <c r="E44" s="19">
        <f>(E41-E39)/E39</f>
        <v>-1.8662227744824515E-2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174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&amp;C- 169 -</oddFooter>
    <firstFooter>&amp;C- 168 -</firstFooter>
  </headerFooter>
  <drawing r:id="rId2"/>
</worksheet>
</file>

<file path=xl/worksheets/sheet61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163</v>
      </c>
      <c r="B1" s="2"/>
      <c r="C1" s="2"/>
      <c r="D1" s="2"/>
      <c r="E1" s="2"/>
      <c r="F1" s="2" t="s">
        <v>164</v>
      </c>
      <c r="G1" s="2"/>
      <c r="H1" s="2"/>
      <c r="I1" s="2"/>
      <c r="J1" s="2"/>
      <c r="K1" s="2" t="s">
        <v>166</v>
      </c>
      <c r="L1" s="2"/>
      <c r="M1" s="2"/>
      <c r="N1" s="2"/>
      <c r="O1" s="2"/>
      <c r="P1" s="2" t="s">
        <v>569</v>
      </c>
      <c r="Q1" s="2"/>
      <c r="R1" s="2"/>
      <c r="S1" s="2"/>
      <c r="T1" s="2"/>
    </row>
    <row r="2" spans="1:20" ht="15.75" customHeight="1">
      <c r="A2" s="2" t="s">
        <v>135</v>
      </c>
      <c r="B2" s="2"/>
      <c r="C2" s="2"/>
      <c r="D2" s="2"/>
      <c r="E2" s="2"/>
      <c r="F2" s="2" t="s">
        <v>165</v>
      </c>
      <c r="G2" s="2"/>
      <c r="H2" s="2"/>
      <c r="I2" s="2"/>
      <c r="J2" s="2"/>
      <c r="K2" s="2" t="s">
        <v>135</v>
      </c>
      <c r="L2" s="2"/>
      <c r="M2" s="2"/>
      <c r="N2" s="2"/>
      <c r="O2" s="2"/>
      <c r="P2" s="2" t="s">
        <v>167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38</v>
      </c>
      <c r="C7" s="13">
        <v>71</v>
      </c>
      <c r="D7" s="13">
        <v>82</v>
      </c>
      <c r="E7" s="13">
        <v>86</v>
      </c>
      <c r="F7" s="13">
        <v>82</v>
      </c>
      <c r="G7" s="13">
        <v>68</v>
      </c>
      <c r="H7" s="13">
        <v>62</v>
      </c>
      <c r="I7" s="13">
        <f t="shared" ref="I7:I30" si="0">ROUND(AVERAGE(B7:F7),0)</f>
        <v>72</v>
      </c>
      <c r="J7" s="13">
        <f t="shared" ref="J7:J30" si="1">ROUND(AVERAGE(B7:H7),0)</f>
        <v>70</v>
      </c>
      <c r="K7" s="6" t="s">
        <v>27</v>
      </c>
      <c r="L7" s="13">
        <v>84</v>
      </c>
      <c r="M7" s="13">
        <v>180</v>
      </c>
      <c r="N7" s="13">
        <v>217</v>
      </c>
      <c r="O7" s="13">
        <v>198</v>
      </c>
      <c r="P7" s="13">
        <v>184</v>
      </c>
      <c r="Q7" s="13">
        <v>200</v>
      </c>
      <c r="R7" s="13">
        <v>150</v>
      </c>
      <c r="S7" s="13">
        <f t="shared" ref="S7:S30" si="2">ROUND(AVERAGE(L7:P7),0)</f>
        <v>173</v>
      </c>
      <c r="T7" s="13">
        <f t="shared" ref="T7:T30" si="3">ROUND(AVERAGE(L7:R7),0)</f>
        <v>173</v>
      </c>
    </row>
    <row r="8" spans="1:20" ht="14.25" customHeight="1">
      <c r="A8" s="7" t="s">
        <v>28</v>
      </c>
      <c r="B8" s="14">
        <v>17</v>
      </c>
      <c r="C8" s="14">
        <v>39</v>
      </c>
      <c r="D8" s="14">
        <v>58</v>
      </c>
      <c r="E8" s="14">
        <v>59</v>
      </c>
      <c r="F8" s="14">
        <v>73</v>
      </c>
      <c r="G8" s="14">
        <v>59</v>
      </c>
      <c r="H8" s="14">
        <v>44</v>
      </c>
      <c r="I8" s="14">
        <f t="shared" si="0"/>
        <v>49</v>
      </c>
      <c r="J8" s="14">
        <f t="shared" si="1"/>
        <v>50</v>
      </c>
      <c r="K8" s="7" t="s">
        <v>28</v>
      </c>
      <c r="L8" s="14">
        <v>40</v>
      </c>
      <c r="M8" s="14">
        <v>89</v>
      </c>
      <c r="N8" s="14">
        <v>103</v>
      </c>
      <c r="O8" s="14">
        <v>95</v>
      </c>
      <c r="P8" s="14">
        <v>113</v>
      </c>
      <c r="Q8" s="14">
        <v>118</v>
      </c>
      <c r="R8" s="14">
        <v>83</v>
      </c>
      <c r="S8" s="14">
        <f t="shared" si="2"/>
        <v>88</v>
      </c>
      <c r="T8" s="14">
        <f t="shared" si="3"/>
        <v>92</v>
      </c>
    </row>
    <row r="9" spans="1:20" ht="14.25" customHeight="1">
      <c r="A9" s="7" t="s">
        <v>29</v>
      </c>
      <c r="B9" s="14">
        <v>11</v>
      </c>
      <c r="C9" s="14">
        <v>18</v>
      </c>
      <c r="D9" s="14">
        <v>25</v>
      </c>
      <c r="E9" s="14">
        <v>29</v>
      </c>
      <c r="F9" s="14">
        <v>35</v>
      </c>
      <c r="G9" s="14">
        <v>38</v>
      </c>
      <c r="H9" s="14">
        <v>20</v>
      </c>
      <c r="I9" s="14">
        <f t="shared" si="0"/>
        <v>24</v>
      </c>
      <c r="J9" s="14">
        <f t="shared" si="1"/>
        <v>25</v>
      </c>
      <c r="K9" s="7" t="s">
        <v>29</v>
      </c>
      <c r="L9" s="14">
        <v>20</v>
      </c>
      <c r="M9" s="14">
        <v>46</v>
      </c>
      <c r="N9" s="14">
        <v>55</v>
      </c>
      <c r="O9" s="14">
        <v>44</v>
      </c>
      <c r="P9" s="14">
        <v>61</v>
      </c>
      <c r="Q9" s="14">
        <v>74</v>
      </c>
      <c r="R9" s="14">
        <v>48</v>
      </c>
      <c r="S9" s="14">
        <f t="shared" si="2"/>
        <v>45</v>
      </c>
      <c r="T9" s="14">
        <f t="shared" si="3"/>
        <v>50</v>
      </c>
    </row>
    <row r="10" spans="1:20" ht="14.25" customHeight="1">
      <c r="A10" s="7" t="s">
        <v>30</v>
      </c>
      <c r="B10" s="14">
        <v>14</v>
      </c>
      <c r="C10" s="14">
        <v>16</v>
      </c>
      <c r="D10" s="14">
        <v>14</v>
      </c>
      <c r="E10" s="14">
        <v>19</v>
      </c>
      <c r="F10" s="14">
        <v>18</v>
      </c>
      <c r="G10" s="14">
        <v>22</v>
      </c>
      <c r="H10" s="14">
        <v>11</v>
      </c>
      <c r="I10" s="14">
        <f t="shared" si="0"/>
        <v>16</v>
      </c>
      <c r="J10" s="14">
        <f t="shared" si="1"/>
        <v>16</v>
      </c>
      <c r="K10" s="7" t="s">
        <v>30</v>
      </c>
      <c r="L10" s="14">
        <v>11</v>
      </c>
      <c r="M10" s="14">
        <v>29</v>
      </c>
      <c r="N10" s="14">
        <v>31</v>
      </c>
      <c r="O10" s="14">
        <v>41</v>
      </c>
      <c r="P10" s="14">
        <v>46</v>
      </c>
      <c r="Q10" s="14">
        <v>48</v>
      </c>
      <c r="R10" s="14">
        <v>28</v>
      </c>
      <c r="S10" s="14">
        <f t="shared" si="2"/>
        <v>32</v>
      </c>
      <c r="T10" s="14">
        <f t="shared" si="3"/>
        <v>33</v>
      </c>
    </row>
    <row r="11" spans="1:20" ht="14.25" customHeight="1">
      <c r="A11" s="7" t="s">
        <v>31</v>
      </c>
      <c r="B11" s="14">
        <v>15</v>
      </c>
      <c r="C11" s="14">
        <v>21</v>
      </c>
      <c r="D11" s="14">
        <v>18</v>
      </c>
      <c r="E11" s="14">
        <v>18</v>
      </c>
      <c r="F11" s="14">
        <v>22</v>
      </c>
      <c r="G11" s="14">
        <v>37</v>
      </c>
      <c r="H11" s="14">
        <v>23</v>
      </c>
      <c r="I11" s="14">
        <f t="shared" si="0"/>
        <v>19</v>
      </c>
      <c r="J11" s="14">
        <f t="shared" si="1"/>
        <v>22</v>
      </c>
      <c r="K11" s="7" t="s">
        <v>31</v>
      </c>
      <c r="L11" s="14">
        <v>14</v>
      </c>
      <c r="M11" s="14">
        <v>17</v>
      </c>
      <c r="N11" s="14">
        <v>22</v>
      </c>
      <c r="O11" s="14">
        <v>22</v>
      </c>
      <c r="P11" s="14">
        <v>34</v>
      </c>
      <c r="Q11" s="14">
        <v>26</v>
      </c>
      <c r="R11" s="14">
        <v>23</v>
      </c>
      <c r="S11" s="14">
        <f t="shared" si="2"/>
        <v>22</v>
      </c>
      <c r="T11" s="14">
        <f t="shared" si="3"/>
        <v>23</v>
      </c>
    </row>
    <row r="12" spans="1:20" ht="14.25" customHeight="1">
      <c r="A12" s="8" t="s">
        <v>32</v>
      </c>
      <c r="B12" s="15">
        <v>88</v>
      </c>
      <c r="C12" s="15">
        <v>70</v>
      </c>
      <c r="D12" s="15">
        <v>72</v>
      </c>
      <c r="E12" s="15">
        <v>74</v>
      </c>
      <c r="F12" s="15">
        <v>79</v>
      </c>
      <c r="G12" s="15">
        <v>70</v>
      </c>
      <c r="H12" s="15">
        <v>31</v>
      </c>
      <c r="I12" s="15">
        <f t="shared" si="0"/>
        <v>77</v>
      </c>
      <c r="J12" s="15">
        <f t="shared" si="1"/>
        <v>69</v>
      </c>
      <c r="K12" s="8" t="s">
        <v>32</v>
      </c>
      <c r="L12" s="15">
        <v>38</v>
      </c>
      <c r="M12" s="15">
        <v>23</v>
      </c>
      <c r="N12" s="15">
        <v>33</v>
      </c>
      <c r="O12" s="15">
        <v>35</v>
      </c>
      <c r="P12" s="15">
        <v>26</v>
      </c>
      <c r="Q12" s="15">
        <v>38</v>
      </c>
      <c r="R12" s="15">
        <v>34</v>
      </c>
      <c r="S12" s="15">
        <f t="shared" si="2"/>
        <v>31</v>
      </c>
      <c r="T12" s="15">
        <f t="shared" si="3"/>
        <v>32</v>
      </c>
    </row>
    <row r="13" spans="1:20" ht="14.25" customHeight="1">
      <c r="A13" s="6" t="s">
        <v>33</v>
      </c>
      <c r="B13" s="13">
        <v>432</v>
      </c>
      <c r="C13" s="13">
        <v>359</v>
      </c>
      <c r="D13" s="13">
        <v>364</v>
      </c>
      <c r="E13" s="13">
        <v>328</v>
      </c>
      <c r="F13" s="13">
        <v>329</v>
      </c>
      <c r="G13" s="13">
        <v>142</v>
      </c>
      <c r="H13" s="13">
        <v>77</v>
      </c>
      <c r="I13" s="13">
        <f t="shared" si="0"/>
        <v>362</v>
      </c>
      <c r="J13" s="13">
        <f t="shared" si="1"/>
        <v>290</v>
      </c>
      <c r="K13" s="6" t="s">
        <v>33</v>
      </c>
      <c r="L13" s="13">
        <v>95</v>
      </c>
      <c r="M13" s="13">
        <v>89</v>
      </c>
      <c r="N13" s="13">
        <v>98</v>
      </c>
      <c r="O13" s="13">
        <v>109</v>
      </c>
      <c r="P13" s="13">
        <v>100</v>
      </c>
      <c r="Q13" s="13">
        <v>74</v>
      </c>
      <c r="R13" s="13">
        <v>49</v>
      </c>
      <c r="S13" s="13">
        <f t="shared" si="2"/>
        <v>98</v>
      </c>
      <c r="T13" s="13">
        <f t="shared" si="3"/>
        <v>88</v>
      </c>
    </row>
    <row r="14" spans="1:20" ht="14.25" customHeight="1">
      <c r="A14" s="7" t="s">
        <v>34</v>
      </c>
      <c r="B14" s="14">
        <v>1104</v>
      </c>
      <c r="C14" s="14">
        <v>1018</v>
      </c>
      <c r="D14" s="14">
        <v>1034</v>
      </c>
      <c r="E14" s="14">
        <v>1056</v>
      </c>
      <c r="F14" s="14">
        <v>1018</v>
      </c>
      <c r="G14" s="14">
        <v>336</v>
      </c>
      <c r="H14" s="14">
        <v>167</v>
      </c>
      <c r="I14" s="14">
        <f t="shared" si="0"/>
        <v>1046</v>
      </c>
      <c r="J14" s="14">
        <f t="shared" si="1"/>
        <v>819</v>
      </c>
      <c r="K14" s="7" t="s">
        <v>34</v>
      </c>
      <c r="L14" s="14">
        <v>236</v>
      </c>
      <c r="M14" s="14">
        <v>242</v>
      </c>
      <c r="N14" s="14">
        <v>226</v>
      </c>
      <c r="O14" s="14">
        <v>233</v>
      </c>
      <c r="P14" s="14">
        <v>248</v>
      </c>
      <c r="Q14" s="14">
        <v>171</v>
      </c>
      <c r="R14" s="14">
        <v>102</v>
      </c>
      <c r="S14" s="14">
        <f t="shared" si="2"/>
        <v>237</v>
      </c>
      <c r="T14" s="14">
        <f t="shared" si="3"/>
        <v>208</v>
      </c>
    </row>
    <row r="15" spans="1:20" ht="14.25" customHeight="1">
      <c r="A15" s="7" t="s">
        <v>35</v>
      </c>
      <c r="B15" s="14">
        <v>837</v>
      </c>
      <c r="C15" s="14">
        <v>870</v>
      </c>
      <c r="D15" s="14">
        <v>830</v>
      </c>
      <c r="E15" s="14">
        <v>872</v>
      </c>
      <c r="F15" s="14">
        <v>910</v>
      </c>
      <c r="G15" s="14">
        <v>463</v>
      </c>
      <c r="H15" s="14">
        <v>259</v>
      </c>
      <c r="I15" s="14">
        <f t="shared" si="0"/>
        <v>864</v>
      </c>
      <c r="J15" s="14">
        <f t="shared" si="1"/>
        <v>720</v>
      </c>
      <c r="K15" s="7" t="s">
        <v>35</v>
      </c>
      <c r="L15" s="14">
        <v>295</v>
      </c>
      <c r="M15" s="14">
        <v>310</v>
      </c>
      <c r="N15" s="14">
        <v>296</v>
      </c>
      <c r="O15" s="14">
        <v>312</v>
      </c>
      <c r="P15" s="14">
        <v>298</v>
      </c>
      <c r="Q15" s="14">
        <v>193</v>
      </c>
      <c r="R15" s="14">
        <v>176</v>
      </c>
      <c r="S15" s="14">
        <f t="shared" si="2"/>
        <v>302</v>
      </c>
      <c r="T15" s="14">
        <f t="shared" si="3"/>
        <v>269</v>
      </c>
    </row>
    <row r="16" spans="1:20" ht="14.25" customHeight="1">
      <c r="A16" s="7" t="s">
        <v>36</v>
      </c>
      <c r="B16" s="14">
        <v>691</v>
      </c>
      <c r="C16" s="14">
        <v>667</v>
      </c>
      <c r="D16" s="14">
        <v>703</v>
      </c>
      <c r="E16" s="14">
        <v>667</v>
      </c>
      <c r="F16" s="14">
        <v>671</v>
      </c>
      <c r="G16" s="14">
        <v>551</v>
      </c>
      <c r="H16" s="14">
        <v>322</v>
      </c>
      <c r="I16" s="14">
        <f t="shared" si="0"/>
        <v>680</v>
      </c>
      <c r="J16" s="14">
        <f t="shared" si="1"/>
        <v>610</v>
      </c>
      <c r="K16" s="7" t="s">
        <v>36</v>
      </c>
      <c r="L16" s="14">
        <v>296</v>
      </c>
      <c r="M16" s="14">
        <v>305</v>
      </c>
      <c r="N16" s="14">
        <v>367</v>
      </c>
      <c r="O16" s="14">
        <v>339</v>
      </c>
      <c r="P16" s="14">
        <v>359</v>
      </c>
      <c r="Q16" s="14">
        <v>263</v>
      </c>
      <c r="R16" s="14">
        <v>242</v>
      </c>
      <c r="S16" s="14">
        <f t="shared" si="2"/>
        <v>333</v>
      </c>
      <c r="T16" s="14">
        <f t="shared" si="3"/>
        <v>310</v>
      </c>
    </row>
    <row r="17" spans="1:20" ht="14.25" customHeight="1">
      <c r="A17" s="7" t="s">
        <v>37</v>
      </c>
      <c r="B17" s="14">
        <v>542</v>
      </c>
      <c r="C17" s="14">
        <v>516</v>
      </c>
      <c r="D17" s="14">
        <v>559</v>
      </c>
      <c r="E17" s="14">
        <v>549</v>
      </c>
      <c r="F17" s="14">
        <v>555</v>
      </c>
      <c r="G17" s="14">
        <v>521</v>
      </c>
      <c r="H17" s="14">
        <v>400</v>
      </c>
      <c r="I17" s="14">
        <f t="shared" si="0"/>
        <v>544</v>
      </c>
      <c r="J17" s="14">
        <f t="shared" si="1"/>
        <v>520</v>
      </c>
      <c r="K17" s="7" t="s">
        <v>37</v>
      </c>
      <c r="L17" s="14">
        <v>337</v>
      </c>
      <c r="M17" s="14">
        <v>306</v>
      </c>
      <c r="N17" s="14">
        <v>367</v>
      </c>
      <c r="O17" s="14">
        <v>325</v>
      </c>
      <c r="P17" s="14">
        <v>324</v>
      </c>
      <c r="Q17" s="14">
        <v>297</v>
      </c>
      <c r="R17" s="14">
        <v>311</v>
      </c>
      <c r="S17" s="14">
        <f t="shared" si="2"/>
        <v>332</v>
      </c>
      <c r="T17" s="14">
        <f t="shared" si="3"/>
        <v>324</v>
      </c>
    </row>
    <row r="18" spans="1:20" ht="14.25" customHeight="1">
      <c r="A18" s="8" t="s">
        <v>38</v>
      </c>
      <c r="B18" s="15">
        <v>449</v>
      </c>
      <c r="C18" s="15">
        <v>441</v>
      </c>
      <c r="D18" s="15">
        <v>498</v>
      </c>
      <c r="E18" s="15">
        <v>452</v>
      </c>
      <c r="F18" s="15">
        <v>448</v>
      </c>
      <c r="G18" s="15">
        <v>513</v>
      </c>
      <c r="H18" s="15">
        <v>410</v>
      </c>
      <c r="I18" s="15">
        <f t="shared" si="0"/>
        <v>458</v>
      </c>
      <c r="J18" s="15">
        <f t="shared" si="1"/>
        <v>459</v>
      </c>
      <c r="K18" s="8" t="s">
        <v>38</v>
      </c>
      <c r="L18" s="15">
        <v>359</v>
      </c>
      <c r="M18" s="15">
        <v>315</v>
      </c>
      <c r="N18" s="15">
        <v>338</v>
      </c>
      <c r="O18" s="15">
        <v>384</v>
      </c>
      <c r="P18" s="15">
        <v>362</v>
      </c>
      <c r="Q18" s="15">
        <v>383</v>
      </c>
      <c r="R18" s="15">
        <v>318</v>
      </c>
      <c r="S18" s="15">
        <f t="shared" si="2"/>
        <v>352</v>
      </c>
      <c r="T18" s="15">
        <f t="shared" si="3"/>
        <v>351</v>
      </c>
    </row>
    <row r="19" spans="1:20" ht="14.25" customHeight="1">
      <c r="A19" s="6" t="s">
        <v>39</v>
      </c>
      <c r="B19" s="13">
        <v>360</v>
      </c>
      <c r="C19" s="13">
        <v>367</v>
      </c>
      <c r="D19" s="13">
        <v>412</v>
      </c>
      <c r="E19" s="13">
        <v>367</v>
      </c>
      <c r="F19" s="13">
        <v>351</v>
      </c>
      <c r="G19" s="13">
        <v>471</v>
      </c>
      <c r="H19" s="13">
        <v>451</v>
      </c>
      <c r="I19" s="13">
        <f t="shared" si="0"/>
        <v>371</v>
      </c>
      <c r="J19" s="13">
        <f t="shared" si="1"/>
        <v>397</v>
      </c>
      <c r="K19" s="6" t="s">
        <v>39</v>
      </c>
      <c r="L19" s="13">
        <v>363</v>
      </c>
      <c r="M19" s="13">
        <v>388</v>
      </c>
      <c r="N19" s="13">
        <v>398</v>
      </c>
      <c r="O19" s="13">
        <v>347</v>
      </c>
      <c r="P19" s="13">
        <v>389</v>
      </c>
      <c r="Q19" s="13">
        <v>394</v>
      </c>
      <c r="R19" s="13">
        <v>344</v>
      </c>
      <c r="S19" s="13">
        <f t="shared" si="2"/>
        <v>377</v>
      </c>
      <c r="T19" s="13">
        <f t="shared" si="3"/>
        <v>375</v>
      </c>
    </row>
    <row r="20" spans="1:20" ht="14.25" customHeight="1">
      <c r="A20" s="7" t="s">
        <v>40</v>
      </c>
      <c r="B20" s="14">
        <v>387</v>
      </c>
      <c r="C20" s="14">
        <v>401</v>
      </c>
      <c r="D20" s="14">
        <v>420</v>
      </c>
      <c r="E20" s="14">
        <v>417</v>
      </c>
      <c r="F20" s="14">
        <v>424</v>
      </c>
      <c r="G20" s="14">
        <v>482</v>
      </c>
      <c r="H20" s="14">
        <v>465</v>
      </c>
      <c r="I20" s="14">
        <f t="shared" si="0"/>
        <v>410</v>
      </c>
      <c r="J20" s="14">
        <f t="shared" si="1"/>
        <v>428</v>
      </c>
      <c r="K20" s="7" t="s">
        <v>40</v>
      </c>
      <c r="L20" s="14">
        <v>353</v>
      </c>
      <c r="M20" s="14">
        <v>381</v>
      </c>
      <c r="N20" s="14">
        <v>392</v>
      </c>
      <c r="O20" s="14">
        <v>424</v>
      </c>
      <c r="P20" s="14">
        <v>418</v>
      </c>
      <c r="Q20" s="14">
        <v>443</v>
      </c>
      <c r="R20" s="14">
        <v>334</v>
      </c>
      <c r="S20" s="14">
        <f t="shared" si="2"/>
        <v>394</v>
      </c>
      <c r="T20" s="14">
        <f t="shared" si="3"/>
        <v>392</v>
      </c>
    </row>
    <row r="21" spans="1:20" ht="14.25" customHeight="1">
      <c r="A21" s="7" t="s">
        <v>41</v>
      </c>
      <c r="B21" s="14">
        <v>375</v>
      </c>
      <c r="C21" s="14">
        <v>414</v>
      </c>
      <c r="D21" s="14">
        <v>422</v>
      </c>
      <c r="E21" s="14">
        <v>434</v>
      </c>
      <c r="F21" s="14">
        <v>441</v>
      </c>
      <c r="G21" s="14">
        <v>432</v>
      </c>
      <c r="H21" s="14">
        <v>489</v>
      </c>
      <c r="I21" s="14">
        <f t="shared" si="0"/>
        <v>417</v>
      </c>
      <c r="J21" s="14">
        <f t="shared" si="1"/>
        <v>430</v>
      </c>
      <c r="K21" s="7" t="s">
        <v>41</v>
      </c>
      <c r="L21" s="14">
        <v>387</v>
      </c>
      <c r="M21" s="14">
        <v>473</v>
      </c>
      <c r="N21" s="14">
        <v>435</v>
      </c>
      <c r="O21" s="14">
        <v>322</v>
      </c>
      <c r="P21" s="14">
        <v>419</v>
      </c>
      <c r="Q21" s="14">
        <v>468</v>
      </c>
      <c r="R21" s="14">
        <v>419</v>
      </c>
      <c r="S21" s="14">
        <f t="shared" si="2"/>
        <v>407</v>
      </c>
      <c r="T21" s="14">
        <f t="shared" si="3"/>
        <v>418</v>
      </c>
    </row>
    <row r="22" spans="1:20" ht="14.25" customHeight="1">
      <c r="A22" s="7" t="s">
        <v>42</v>
      </c>
      <c r="B22" s="14">
        <v>392</v>
      </c>
      <c r="C22" s="14">
        <v>349</v>
      </c>
      <c r="D22" s="14">
        <v>386</v>
      </c>
      <c r="E22" s="14">
        <v>382</v>
      </c>
      <c r="F22" s="14">
        <v>391</v>
      </c>
      <c r="G22" s="14">
        <v>435</v>
      </c>
      <c r="H22" s="14">
        <v>415</v>
      </c>
      <c r="I22" s="14">
        <f t="shared" si="0"/>
        <v>380</v>
      </c>
      <c r="J22" s="14">
        <f t="shared" si="1"/>
        <v>393</v>
      </c>
      <c r="K22" s="7" t="s">
        <v>42</v>
      </c>
      <c r="L22" s="14">
        <v>478</v>
      </c>
      <c r="M22" s="14">
        <v>481</v>
      </c>
      <c r="N22" s="14">
        <v>466</v>
      </c>
      <c r="O22" s="14">
        <v>478</v>
      </c>
      <c r="P22" s="14">
        <v>464</v>
      </c>
      <c r="Q22" s="14">
        <v>473</v>
      </c>
      <c r="R22" s="14">
        <v>455</v>
      </c>
      <c r="S22" s="14">
        <f t="shared" si="2"/>
        <v>473</v>
      </c>
      <c r="T22" s="14">
        <f t="shared" si="3"/>
        <v>471</v>
      </c>
    </row>
    <row r="23" spans="1:20" ht="14.25" customHeight="1">
      <c r="A23" s="7" t="s">
        <v>43</v>
      </c>
      <c r="B23" s="14">
        <v>401</v>
      </c>
      <c r="C23" s="14">
        <v>389</v>
      </c>
      <c r="D23" s="14">
        <v>408</v>
      </c>
      <c r="E23" s="14">
        <v>399</v>
      </c>
      <c r="F23" s="14">
        <v>381</v>
      </c>
      <c r="G23" s="14">
        <v>449</v>
      </c>
      <c r="H23" s="14">
        <v>402</v>
      </c>
      <c r="I23" s="14">
        <f t="shared" si="0"/>
        <v>396</v>
      </c>
      <c r="J23" s="14">
        <f t="shared" si="1"/>
        <v>404</v>
      </c>
      <c r="K23" s="7" t="s">
        <v>43</v>
      </c>
      <c r="L23" s="14">
        <v>515</v>
      </c>
      <c r="M23" s="14">
        <v>524</v>
      </c>
      <c r="N23" s="14">
        <v>527</v>
      </c>
      <c r="O23" s="14">
        <v>545</v>
      </c>
      <c r="P23" s="14">
        <v>539</v>
      </c>
      <c r="Q23" s="14">
        <v>507</v>
      </c>
      <c r="R23" s="14">
        <v>550</v>
      </c>
      <c r="S23" s="14">
        <f t="shared" si="2"/>
        <v>530</v>
      </c>
      <c r="T23" s="14">
        <f t="shared" si="3"/>
        <v>530</v>
      </c>
    </row>
    <row r="24" spans="1:20" ht="14.25" customHeight="1">
      <c r="A24" s="8" t="s">
        <v>44</v>
      </c>
      <c r="B24" s="15">
        <v>413</v>
      </c>
      <c r="C24" s="15">
        <v>411</v>
      </c>
      <c r="D24" s="15">
        <v>487</v>
      </c>
      <c r="E24" s="15">
        <v>445</v>
      </c>
      <c r="F24" s="15">
        <v>438</v>
      </c>
      <c r="G24" s="15">
        <v>492</v>
      </c>
      <c r="H24" s="15">
        <v>363</v>
      </c>
      <c r="I24" s="15">
        <f t="shared" si="0"/>
        <v>439</v>
      </c>
      <c r="J24" s="15">
        <f t="shared" si="1"/>
        <v>436</v>
      </c>
      <c r="K24" s="8" t="s">
        <v>44</v>
      </c>
      <c r="L24" s="15">
        <v>596</v>
      </c>
      <c r="M24" s="15">
        <v>575</v>
      </c>
      <c r="N24" s="15">
        <v>606</v>
      </c>
      <c r="O24" s="15">
        <v>654</v>
      </c>
      <c r="P24" s="15">
        <v>635</v>
      </c>
      <c r="Q24" s="15">
        <v>551</v>
      </c>
      <c r="R24" s="15">
        <v>493</v>
      </c>
      <c r="S24" s="15">
        <f t="shared" si="2"/>
        <v>613</v>
      </c>
      <c r="T24" s="15">
        <f t="shared" si="3"/>
        <v>587</v>
      </c>
    </row>
    <row r="25" spans="1:20" ht="14.25" customHeight="1">
      <c r="A25" s="6" t="s">
        <v>45</v>
      </c>
      <c r="B25" s="13">
        <v>380</v>
      </c>
      <c r="C25" s="13">
        <v>381</v>
      </c>
      <c r="D25" s="13">
        <v>412</v>
      </c>
      <c r="E25" s="13">
        <v>381</v>
      </c>
      <c r="F25" s="13">
        <v>414</v>
      </c>
      <c r="G25" s="13">
        <v>453</v>
      </c>
      <c r="H25" s="13">
        <v>283</v>
      </c>
      <c r="I25" s="13">
        <f t="shared" si="0"/>
        <v>394</v>
      </c>
      <c r="J25" s="13">
        <f t="shared" si="1"/>
        <v>386</v>
      </c>
      <c r="K25" s="6" t="s">
        <v>45</v>
      </c>
      <c r="L25" s="13">
        <v>753</v>
      </c>
      <c r="M25" s="13">
        <v>656</v>
      </c>
      <c r="N25" s="13">
        <v>735</v>
      </c>
      <c r="O25" s="13">
        <v>706</v>
      </c>
      <c r="P25" s="13">
        <v>751</v>
      </c>
      <c r="Q25" s="13">
        <v>503</v>
      </c>
      <c r="R25" s="13">
        <v>442</v>
      </c>
      <c r="S25" s="13">
        <f t="shared" si="2"/>
        <v>720</v>
      </c>
      <c r="T25" s="13">
        <f t="shared" si="3"/>
        <v>649</v>
      </c>
    </row>
    <row r="26" spans="1:20" ht="14.25" customHeight="1">
      <c r="A26" s="7" t="s">
        <v>46</v>
      </c>
      <c r="B26" s="14">
        <v>282</v>
      </c>
      <c r="C26" s="14">
        <v>240</v>
      </c>
      <c r="D26" s="14">
        <v>264</v>
      </c>
      <c r="E26" s="14">
        <v>277</v>
      </c>
      <c r="F26" s="14">
        <v>267</v>
      </c>
      <c r="G26" s="14">
        <v>292</v>
      </c>
      <c r="H26" s="14">
        <v>219</v>
      </c>
      <c r="I26" s="14">
        <f t="shared" si="0"/>
        <v>266</v>
      </c>
      <c r="J26" s="14">
        <f t="shared" si="1"/>
        <v>263</v>
      </c>
      <c r="K26" s="7" t="s">
        <v>46</v>
      </c>
      <c r="L26" s="14">
        <v>705</v>
      </c>
      <c r="M26" s="14">
        <v>747</v>
      </c>
      <c r="N26" s="14">
        <v>752</v>
      </c>
      <c r="O26" s="14">
        <v>746</v>
      </c>
      <c r="P26" s="14">
        <v>803</v>
      </c>
      <c r="Q26" s="14">
        <v>478</v>
      </c>
      <c r="R26" s="14">
        <v>435</v>
      </c>
      <c r="S26" s="14">
        <f t="shared" si="2"/>
        <v>751</v>
      </c>
      <c r="T26" s="14">
        <f t="shared" si="3"/>
        <v>667</v>
      </c>
    </row>
    <row r="27" spans="1:20" ht="14.25" customHeight="1">
      <c r="A27" s="7" t="s">
        <v>47</v>
      </c>
      <c r="B27" s="14">
        <v>222</v>
      </c>
      <c r="C27" s="14">
        <v>189</v>
      </c>
      <c r="D27" s="14">
        <v>210</v>
      </c>
      <c r="E27" s="14">
        <v>226</v>
      </c>
      <c r="F27" s="14">
        <v>228</v>
      </c>
      <c r="G27" s="14">
        <v>242</v>
      </c>
      <c r="H27" s="14">
        <v>212</v>
      </c>
      <c r="I27" s="14">
        <f t="shared" si="0"/>
        <v>215</v>
      </c>
      <c r="J27" s="14">
        <f t="shared" si="1"/>
        <v>218</v>
      </c>
      <c r="K27" s="7" t="s">
        <v>47</v>
      </c>
      <c r="L27" s="14">
        <v>629</v>
      </c>
      <c r="M27" s="14">
        <v>621</v>
      </c>
      <c r="N27" s="14">
        <v>569</v>
      </c>
      <c r="O27" s="14">
        <v>640</v>
      </c>
      <c r="P27" s="14">
        <v>663</v>
      </c>
      <c r="Q27" s="14">
        <v>526</v>
      </c>
      <c r="R27" s="14">
        <v>415</v>
      </c>
      <c r="S27" s="14">
        <f t="shared" si="2"/>
        <v>624</v>
      </c>
      <c r="T27" s="14">
        <f t="shared" si="3"/>
        <v>580</v>
      </c>
    </row>
    <row r="28" spans="1:20" ht="14.25" customHeight="1">
      <c r="A28" s="7" t="s">
        <v>48</v>
      </c>
      <c r="B28" s="14">
        <v>232</v>
      </c>
      <c r="C28" s="14">
        <v>222</v>
      </c>
      <c r="D28" s="14">
        <v>229</v>
      </c>
      <c r="E28" s="14">
        <v>212</v>
      </c>
      <c r="F28" s="14">
        <v>221</v>
      </c>
      <c r="G28" s="14">
        <v>233</v>
      </c>
      <c r="H28" s="14">
        <v>192</v>
      </c>
      <c r="I28" s="14">
        <f t="shared" si="0"/>
        <v>223</v>
      </c>
      <c r="J28" s="14">
        <f t="shared" si="1"/>
        <v>220</v>
      </c>
      <c r="K28" s="7" t="s">
        <v>48</v>
      </c>
      <c r="L28" s="14">
        <v>540</v>
      </c>
      <c r="M28" s="14">
        <v>592</v>
      </c>
      <c r="N28" s="14">
        <v>598</v>
      </c>
      <c r="O28" s="14">
        <v>599</v>
      </c>
      <c r="P28" s="14">
        <v>667</v>
      </c>
      <c r="Q28" s="14">
        <v>590</v>
      </c>
      <c r="R28" s="14">
        <v>361</v>
      </c>
      <c r="S28" s="14">
        <f t="shared" si="2"/>
        <v>599</v>
      </c>
      <c r="T28" s="14">
        <f t="shared" si="3"/>
        <v>564</v>
      </c>
    </row>
    <row r="29" spans="1:20" ht="14.25" customHeight="1">
      <c r="A29" s="7" t="s">
        <v>49</v>
      </c>
      <c r="B29" s="14">
        <v>132</v>
      </c>
      <c r="C29" s="14">
        <v>161</v>
      </c>
      <c r="D29" s="14">
        <v>172</v>
      </c>
      <c r="E29" s="14">
        <v>197</v>
      </c>
      <c r="F29" s="14">
        <v>170</v>
      </c>
      <c r="G29" s="14">
        <v>170</v>
      </c>
      <c r="H29" s="14">
        <v>115</v>
      </c>
      <c r="I29" s="14">
        <f t="shared" si="0"/>
        <v>166</v>
      </c>
      <c r="J29" s="14">
        <f t="shared" si="1"/>
        <v>160</v>
      </c>
      <c r="K29" s="7" t="s">
        <v>49</v>
      </c>
      <c r="L29" s="14">
        <v>507</v>
      </c>
      <c r="M29" s="14">
        <v>529</v>
      </c>
      <c r="N29" s="14">
        <v>494</v>
      </c>
      <c r="O29" s="14">
        <v>523</v>
      </c>
      <c r="P29" s="14">
        <v>586</v>
      </c>
      <c r="Q29" s="14">
        <v>427</v>
      </c>
      <c r="R29" s="14">
        <v>294</v>
      </c>
      <c r="S29" s="14">
        <f t="shared" si="2"/>
        <v>528</v>
      </c>
      <c r="T29" s="14">
        <f t="shared" si="3"/>
        <v>480</v>
      </c>
    </row>
    <row r="30" spans="1:20" ht="14.25" customHeight="1">
      <c r="A30" s="8" t="s">
        <v>50</v>
      </c>
      <c r="B30" s="15">
        <v>120</v>
      </c>
      <c r="C30" s="15">
        <v>131</v>
      </c>
      <c r="D30" s="15">
        <v>114</v>
      </c>
      <c r="E30" s="15">
        <v>133</v>
      </c>
      <c r="F30" s="15">
        <v>127</v>
      </c>
      <c r="G30" s="15">
        <v>89</v>
      </c>
      <c r="H30" s="15">
        <v>68</v>
      </c>
      <c r="I30" s="15">
        <f t="shared" si="0"/>
        <v>125</v>
      </c>
      <c r="J30" s="15">
        <f t="shared" si="1"/>
        <v>112</v>
      </c>
      <c r="K30" s="8" t="s">
        <v>50</v>
      </c>
      <c r="L30" s="15">
        <v>319</v>
      </c>
      <c r="M30" s="15">
        <v>353</v>
      </c>
      <c r="N30" s="15">
        <v>346</v>
      </c>
      <c r="O30" s="15">
        <v>366</v>
      </c>
      <c r="P30" s="15">
        <v>400</v>
      </c>
      <c r="Q30" s="15">
        <v>279</v>
      </c>
      <c r="R30" s="15">
        <v>140</v>
      </c>
      <c r="S30" s="15">
        <f t="shared" si="2"/>
        <v>357</v>
      </c>
      <c r="T30" s="15">
        <f t="shared" si="3"/>
        <v>315</v>
      </c>
    </row>
    <row r="31" spans="1:20" ht="14.25" customHeight="1">
      <c r="A31" s="6" t="s">
        <v>51</v>
      </c>
      <c r="B31" s="13">
        <f t="shared" ref="B31:J31" si="4">SUM(B7:B30)</f>
        <v>7934</v>
      </c>
      <c r="C31" s="13">
        <f t="shared" si="4"/>
        <v>7761</v>
      </c>
      <c r="D31" s="13">
        <f t="shared" si="4"/>
        <v>8193</v>
      </c>
      <c r="E31" s="13">
        <f t="shared" si="4"/>
        <v>8079</v>
      </c>
      <c r="F31" s="13">
        <f t="shared" si="4"/>
        <v>8093</v>
      </c>
      <c r="G31" s="13">
        <f t="shared" si="4"/>
        <v>7060</v>
      </c>
      <c r="H31" s="13">
        <f t="shared" si="4"/>
        <v>5500</v>
      </c>
      <c r="I31" s="13">
        <f t="shared" si="4"/>
        <v>8013</v>
      </c>
      <c r="J31" s="13">
        <f t="shared" si="4"/>
        <v>7517</v>
      </c>
      <c r="K31" s="6" t="s">
        <v>51</v>
      </c>
      <c r="L31" s="13">
        <f t="shared" ref="L31:T31" si="5">SUM(L7:L30)</f>
        <v>7970</v>
      </c>
      <c r="M31" s="13">
        <f t="shared" si="5"/>
        <v>8271</v>
      </c>
      <c r="N31" s="13">
        <f t="shared" si="5"/>
        <v>8471</v>
      </c>
      <c r="O31" s="13">
        <f t="shared" si="5"/>
        <v>8487</v>
      </c>
      <c r="P31" s="13">
        <f t="shared" si="5"/>
        <v>8889</v>
      </c>
      <c r="Q31" s="13">
        <f t="shared" si="5"/>
        <v>7524</v>
      </c>
      <c r="R31" s="13">
        <f t="shared" si="5"/>
        <v>6246</v>
      </c>
      <c r="S31" s="13">
        <f t="shared" si="5"/>
        <v>8418</v>
      </c>
      <c r="T31" s="13">
        <f t="shared" si="5"/>
        <v>7981</v>
      </c>
    </row>
    <row r="32" spans="1:20" ht="14.25" customHeight="1">
      <c r="A32" s="8" t="s">
        <v>52</v>
      </c>
      <c r="B32" s="15">
        <f t="shared" ref="B32:J32" si="6">ROUND(AVERAGE(B7:B30),0)</f>
        <v>331</v>
      </c>
      <c r="C32" s="15">
        <f t="shared" si="6"/>
        <v>323</v>
      </c>
      <c r="D32" s="15">
        <f t="shared" si="6"/>
        <v>341</v>
      </c>
      <c r="E32" s="15">
        <f t="shared" si="6"/>
        <v>337</v>
      </c>
      <c r="F32" s="15">
        <f t="shared" si="6"/>
        <v>337</v>
      </c>
      <c r="G32" s="15">
        <f t="shared" si="6"/>
        <v>294</v>
      </c>
      <c r="H32" s="15">
        <f t="shared" si="6"/>
        <v>229</v>
      </c>
      <c r="I32" s="15">
        <f t="shared" si="6"/>
        <v>334</v>
      </c>
      <c r="J32" s="15">
        <f t="shared" si="6"/>
        <v>313</v>
      </c>
      <c r="K32" s="8" t="s">
        <v>52</v>
      </c>
      <c r="L32" s="15">
        <f t="shared" ref="L32:T32" si="7">ROUND(AVERAGE(L7:L30),0)</f>
        <v>332</v>
      </c>
      <c r="M32" s="15">
        <f t="shared" si="7"/>
        <v>345</v>
      </c>
      <c r="N32" s="15">
        <f t="shared" si="7"/>
        <v>353</v>
      </c>
      <c r="O32" s="15">
        <f t="shared" si="7"/>
        <v>354</v>
      </c>
      <c r="P32" s="15">
        <f t="shared" si="7"/>
        <v>370</v>
      </c>
      <c r="Q32" s="15">
        <f t="shared" si="7"/>
        <v>314</v>
      </c>
      <c r="R32" s="15">
        <f t="shared" si="7"/>
        <v>260</v>
      </c>
      <c r="S32" s="15">
        <f t="shared" si="7"/>
        <v>351</v>
      </c>
      <c r="T32" s="15">
        <f t="shared" si="7"/>
        <v>333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A16</f>
        <v>09~10시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K26</f>
        <v>19~20시</v>
      </c>
      <c r="N33" s="6" t="str">
        <f>K26</f>
        <v>19~20시</v>
      </c>
      <c r="O33" s="6" t="str">
        <f>K26</f>
        <v>19~20시</v>
      </c>
      <c r="P33" s="6" t="str">
        <f>K26</f>
        <v>19~20시</v>
      </c>
      <c r="Q33" s="6" t="str">
        <f>K28</f>
        <v>21~22시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1104</v>
      </c>
      <c r="C34" s="14">
        <f t="shared" si="8"/>
        <v>1018</v>
      </c>
      <c r="D34" s="14">
        <f t="shared" si="8"/>
        <v>1034</v>
      </c>
      <c r="E34" s="14">
        <f t="shared" si="8"/>
        <v>1056</v>
      </c>
      <c r="F34" s="14">
        <f t="shared" si="8"/>
        <v>1018</v>
      </c>
      <c r="G34" s="14">
        <f t="shared" si="8"/>
        <v>551</v>
      </c>
      <c r="H34" s="14">
        <f t="shared" si="8"/>
        <v>489</v>
      </c>
      <c r="I34" s="14">
        <f t="shared" si="8"/>
        <v>1046</v>
      </c>
      <c r="J34" s="14">
        <f t="shared" si="8"/>
        <v>819</v>
      </c>
      <c r="K34" s="7" t="s">
        <v>54</v>
      </c>
      <c r="L34" s="14">
        <f t="shared" ref="L34:T34" si="9">MAX(L7:L30)</f>
        <v>753</v>
      </c>
      <c r="M34" s="14">
        <f t="shared" si="9"/>
        <v>747</v>
      </c>
      <c r="N34" s="14">
        <f t="shared" si="9"/>
        <v>752</v>
      </c>
      <c r="O34" s="14">
        <f t="shared" si="9"/>
        <v>746</v>
      </c>
      <c r="P34" s="14">
        <f t="shared" si="9"/>
        <v>803</v>
      </c>
      <c r="Q34" s="14">
        <f t="shared" si="9"/>
        <v>590</v>
      </c>
      <c r="R34" s="14">
        <f t="shared" si="9"/>
        <v>550</v>
      </c>
      <c r="S34" s="14">
        <f t="shared" si="9"/>
        <v>751</v>
      </c>
      <c r="T34" s="14">
        <f t="shared" si="9"/>
        <v>667</v>
      </c>
    </row>
    <row r="35" spans="1:20" ht="14.25" customHeight="1">
      <c r="A35" s="8" t="s">
        <v>55</v>
      </c>
      <c r="B35" s="11">
        <f t="shared" ref="B35:J35" si="10">ROUND(B34/B31%,2)</f>
        <v>13.91</v>
      </c>
      <c r="C35" s="11">
        <f t="shared" si="10"/>
        <v>13.12</v>
      </c>
      <c r="D35" s="11">
        <f t="shared" si="10"/>
        <v>12.62</v>
      </c>
      <c r="E35" s="11">
        <f t="shared" si="10"/>
        <v>13.07</v>
      </c>
      <c r="F35" s="11">
        <f t="shared" si="10"/>
        <v>12.58</v>
      </c>
      <c r="G35" s="11">
        <f t="shared" si="10"/>
        <v>7.8</v>
      </c>
      <c r="H35" s="11">
        <f t="shared" si="10"/>
        <v>8.89</v>
      </c>
      <c r="I35" s="11">
        <f t="shared" si="10"/>
        <v>13.05</v>
      </c>
      <c r="J35" s="11">
        <f t="shared" si="10"/>
        <v>10.9</v>
      </c>
      <c r="K35" s="8" t="s">
        <v>55</v>
      </c>
      <c r="L35" s="11">
        <f t="shared" ref="L35:T35" si="11">ROUND(L34/L31%,2)</f>
        <v>9.4499999999999993</v>
      </c>
      <c r="M35" s="11">
        <f t="shared" si="11"/>
        <v>9.0299999999999994</v>
      </c>
      <c r="N35" s="11">
        <f t="shared" si="11"/>
        <v>8.8800000000000008</v>
      </c>
      <c r="O35" s="11">
        <f t="shared" si="11"/>
        <v>8.7899999999999991</v>
      </c>
      <c r="P35" s="11">
        <f t="shared" si="11"/>
        <v>9.0299999999999994</v>
      </c>
      <c r="Q35" s="11">
        <f t="shared" si="11"/>
        <v>7.84</v>
      </c>
      <c r="R35" s="11">
        <f t="shared" si="11"/>
        <v>8.81</v>
      </c>
      <c r="S35" s="11">
        <f t="shared" si="11"/>
        <v>8.92</v>
      </c>
      <c r="T35" s="11">
        <f t="shared" si="11"/>
        <v>8.36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16152</v>
      </c>
      <c r="D39" s="16">
        <v>7924</v>
      </c>
      <c r="E39" s="17">
        <v>8228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0.49099999999999999</v>
      </c>
      <c r="E40" s="19">
        <f>ROUND(E39/C39,3)</f>
        <v>0.50900000000000001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16431</v>
      </c>
      <c r="D41" s="16">
        <v>8013</v>
      </c>
      <c r="E41" s="17">
        <v>8418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0.48799999999999999</v>
      </c>
      <c r="E42" s="19">
        <f>ROUND(E41/C41,3)</f>
        <v>0.51200000000000001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279</v>
      </c>
      <c r="D43" s="16">
        <f>D41-D39</f>
        <v>89</v>
      </c>
      <c r="E43" s="17">
        <f>E41-E39</f>
        <v>190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1.7273402674591383E-2</v>
      </c>
      <c r="D44" s="18">
        <f>(D41-D39)/D39</f>
        <v>1.1231701161029783E-2</v>
      </c>
      <c r="E44" s="19">
        <f>(E41-E39)/E39</f>
        <v>2.3091881380651436E-2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&amp;C- 53 -</oddFooter>
    <firstFooter>&amp;C- 52 -</firstFooter>
  </headerFooter>
  <drawing r:id="rId2"/>
</worksheet>
</file>

<file path=xl/worksheets/sheet62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157</v>
      </c>
      <c r="B1" s="2"/>
      <c r="C1" s="2"/>
      <c r="D1" s="2"/>
      <c r="E1" s="2"/>
      <c r="F1" s="2" t="s">
        <v>158</v>
      </c>
      <c r="G1" s="2"/>
      <c r="H1" s="2"/>
      <c r="I1" s="2"/>
      <c r="J1" s="2"/>
      <c r="K1" s="2" t="s">
        <v>160</v>
      </c>
      <c r="L1" s="2"/>
      <c r="M1" s="2"/>
      <c r="N1" s="2"/>
      <c r="O1" s="2"/>
      <c r="P1" s="2" t="s">
        <v>161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159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162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567</v>
      </c>
      <c r="C7" s="13">
        <v>718</v>
      </c>
      <c r="D7" s="13">
        <v>679</v>
      </c>
      <c r="E7" s="13">
        <v>717</v>
      </c>
      <c r="F7" s="13">
        <v>713</v>
      </c>
      <c r="G7" s="13">
        <v>781</v>
      </c>
      <c r="H7" s="13">
        <v>688</v>
      </c>
      <c r="I7" s="13">
        <f t="shared" ref="I7:I30" si="0">ROUND(AVERAGE(B7:F7),0)</f>
        <v>679</v>
      </c>
      <c r="J7" s="13">
        <f t="shared" ref="J7:J30" si="1">ROUND(AVERAGE(B7:H7),0)</f>
        <v>695</v>
      </c>
      <c r="K7" s="6" t="s">
        <v>27</v>
      </c>
      <c r="L7" s="13">
        <v>493</v>
      </c>
      <c r="M7" s="13">
        <v>647</v>
      </c>
      <c r="N7" s="13">
        <v>568</v>
      </c>
      <c r="O7" s="13">
        <v>625</v>
      </c>
      <c r="P7" s="13">
        <v>693</v>
      </c>
      <c r="Q7" s="13">
        <v>666</v>
      </c>
      <c r="R7" s="13">
        <v>646</v>
      </c>
      <c r="S7" s="13">
        <f t="shared" ref="S7:S30" si="2">ROUND(AVERAGE(L7:P7),0)</f>
        <v>605</v>
      </c>
      <c r="T7" s="13">
        <f t="shared" ref="T7:T30" si="3">ROUND(AVERAGE(L7:R7),0)</f>
        <v>620</v>
      </c>
    </row>
    <row r="8" spans="1:20" ht="14.25" customHeight="1">
      <c r="A8" s="7" t="s">
        <v>28</v>
      </c>
      <c r="B8" s="14">
        <v>390</v>
      </c>
      <c r="C8" s="14">
        <v>576</v>
      </c>
      <c r="D8" s="14">
        <v>570</v>
      </c>
      <c r="E8" s="14">
        <v>651</v>
      </c>
      <c r="F8" s="14">
        <v>637</v>
      </c>
      <c r="G8" s="14">
        <v>636</v>
      </c>
      <c r="H8" s="14">
        <v>555</v>
      </c>
      <c r="I8" s="14">
        <f t="shared" si="0"/>
        <v>565</v>
      </c>
      <c r="J8" s="14">
        <f t="shared" si="1"/>
        <v>574</v>
      </c>
      <c r="K8" s="7" t="s">
        <v>28</v>
      </c>
      <c r="L8" s="14">
        <v>312</v>
      </c>
      <c r="M8" s="14">
        <v>533</v>
      </c>
      <c r="N8" s="14">
        <v>564</v>
      </c>
      <c r="O8" s="14">
        <v>551</v>
      </c>
      <c r="P8" s="14">
        <v>550</v>
      </c>
      <c r="Q8" s="14">
        <v>441</v>
      </c>
      <c r="R8" s="14">
        <v>430</v>
      </c>
      <c r="S8" s="14">
        <f t="shared" si="2"/>
        <v>502</v>
      </c>
      <c r="T8" s="14">
        <f t="shared" si="3"/>
        <v>483</v>
      </c>
    </row>
    <row r="9" spans="1:20" ht="14.25" customHeight="1">
      <c r="A9" s="7" t="s">
        <v>29</v>
      </c>
      <c r="B9" s="14">
        <v>336</v>
      </c>
      <c r="C9" s="14">
        <v>457</v>
      </c>
      <c r="D9" s="14">
        <v>425</v>
      </c>
      <c r="E9" s="14">
        <v>485</v>
      </c>
      <c r="F9" s="14">
        <v>515</v>
      </c>
      <c r="G9" s="14">
        <v>548</v>
      </c>
      <c r="H9" s="14">
        <v>471</v>
      </c>
      <c r="I9" s="14">
        <f t="shared" si="0"/>
        <v>444</v>
      </c>
      <c r="J9" s="14">
        <f t="shared" si="1"/>
        <v>462</v>
      </c>
      <c r="K9" s="7" t="s">
        <v>29</v>
      </c>
      <c r="L9" s="14">
        <v>263</v>
      </c>
      <c r="M9" s="14">
        <v>496</v>
      </c>
      <c r="N9" s="14">
        <v>485</v>
      </c>
      <c r="O9" s="14">
        <v>514</v>
      </c>
      <c r="P9" s="14">
        <v>535</v>
      </c>
      <c r="Q9" s="14">
        <v>482</v>
      </c>
      <c r="R9" s="14">
        <v>343</v>
      </c>
      <c r="S9" s="14">
        <f t="shared" si="2"/>
        <v>459</v>
      </c>
      <c r="T9" s="14">
        <f t="shared" si="3"/>
        <v>445</v>
      </c>
    </row>
    <row r="10" spans="1:20" ht="14.25" customHeight="1">
      <c r="A10" s="7" t="s">
        <v>30</v>
      </c>
      <c r="B10" s="14">
        <v>245</v>
      </c>
      <c r="C10" s="14">
        <v>334</v>
      </c>
      <c r="D10" s="14">
        <v>284</v>
      </c>
      <c r="E10" s="14">
        <v>354</v>
      </c>
      <c r="F10" s="14">
        <v>383</v>
      </c>
      <c r="G10" s="14">
        <v>460</v>
      </c>
      <c r="H10" s="14">
        <v>382</v>
      </c>
      <c r="I10" s="14">
        <f t="shared" si="0"/>
        <v>320</v>
      </c>
      <c r="J10" s="14">
        <f t="shared" si="1"/>
        <v>349</v>
      </c>
      <c r="K10" s="7" t="s">
        <v>30</v>
      </c>
      <c r="L10" s="14">
        <v>225</v>
      </c>
      <c r="M10" s="14">
        <v>432</v>
      </c>
      <c r="N10" s="14">
        <v>417</v>
      </c>
      <c r="O10" s="14">
        <v>396</v>
      </c>
      <c r="P10" s="14">
        <v>457</v>
      </c>
      <c r="Q10" s="14">
        <v>486</v>
      </c>
      <c r="R10" s="14">
        <v>241</v>
      </c>
      <c r="S10" s="14">
        <f t="shared" si="2"/>
        <v>385</v>
      </c>
      <c r="T10" s="14">
        <f t="shared" si="3"/>
        <v>379</v>
      </c>
    </row>
    <row r="11" spans="1:20" ht="14.25" customHeight="1">
      <c r="A11" s="7" t="s">
        <v>31</v>
      </c>
      <c r="B11" s="14">
        <v>309</v>
      </c>
      <c r="C11" s="14">
        <v>349</v>
      </c>
      <c r="D11" s="14">
        <v>354</v>
      </c>
      <c r="E11" s="14">
        <v>379</v>
      </c>
      <c r="F11" s="14">
        <v>383</v>
      </c>
      <c r="G11" s="14">
        <v>409</v>
      </c>
      <c r="H11" s="14">
        <v>265</v>
      </c>
      <c r="I11" s="14">
        <f t="shared" si="0"/>
        <v>355</v>
      </c>
      <c r="J11" s="14">
        <f t="shared" si="1"/>
        <v>350</v>
      </c>
      <c r="K11" s="7" t="s">
        <v>31</v>
      </c>
      <c r="L11" s="14">
        <v>238</v>
      </c>
      <c r="M11" s="14">
        <v>332</v>
      </c>
      <c r="N11" s="14">
        <v>353</v>
      </c>
      <c r="O11" s="14">
        <v>351</v>
      </c>
      <c r="P11" s="14">
        <v>391</v>
      </c>
      <c r="Q11" s="14">
        <v>358</v>
      </c>
      <c r="R11" s="14">
        <v>187</v>
      </c>
      <c r="S11" s="14">
        <f t="shared" si="2"/>
        <v>333</v>
      </c>
      <c r="T11" s="14">
        <f t="shared" si="3"/>
        <v>316</v>
      </c>
    </row>
    <row r="12" spans="1:20" ht="14.25" customHeight="1">
      <c r="A12" s="8" t="s">
        <v>32</v>
      </c>
      <c r="B12" s="15">
        <v>365</v>
      </c>
      <c r="C12" s="15">
        <v>417</v>
      </c>
      <c r="D12" s="15">
        <v>371</v>
      </c>
      <c r="E12" s="15">
        <v>390</v>
      </c>
      <c r="F12" s="15">
        <v>399</v>
      </c>
      <c r="G12" s="15">
        <v>447</v>
      </c>
      <c r="H12" s="15">
        <v>246</v>
      </c>
      <c r="I12" s="15">
        <f t="shared" si="0"/>
        <v>388</v>
      </c>
      <c r="J12" s="15">
        <f t="shared" si="1"/>
        <v>376</v>
      </c>
      <c r="K12" s="8" t="s">
        <v>32</v>
      </c>
      <c r="L12" s="15">
        <v>386</v>
      </c>
      <c r="M12" s="15">
        <v>452</v>
      </c>
      <c r="N12" s="15">
        <v>399</v>
      </c>
      <c r="O12" s="15">
        <v>403</v>
      </c>
      <c r="P12" s="15">
        <v>419</v>
      </c>
      <c r="Q12" s="15">
        <v>399</v>
      </c>
      <c r="R12" s="15">
        <v>242</v>
      </c>
      <c r="S12" s="15">
        <f t="shared" si="2"/>
        <v>412</v>
      </c>
      <c r="T12" s="15">
        <f t="shared" si="3"/>
        <v>386</v>
      </c>
    </row>
    <row r="13" spans="1:20" ht="14.25" customHeight="1">
      <c r="A13" s="6" t="s">
        <v>33</v>
      </c>
      <c r="B13" s="13">
        <v>550</v>
      </c>
      <c r="C13" s="13">
        <v>572</v>
      </c>
      <c r="D13" s="13">
        <v>577</v>
      </c>
      <c r="E13" s="13">
        <v>632</v>
      </c>
      <c r="F13" s="13">
        <v>544</v>
      </c>
      <c r="G13" s="13">
        <v>442</v>
      </c>
      <c r="H13" s="13">
        <v>261</v>
      </c>
      <c r="I13" s="13">
        <f t="shared" si="0"/>
        <v>575</v>
      </c>
      <c r="J13" s="13">
        <f t="shared" si="1"/>
        <v>511</v>
      </c>
      <c r="K13" s="6" t="s">
        <v>33</v>
      </c>
      <c r="L13" s="13">
        <v>557</v>
      </c>
      <c r="M13" s="13">
        <v>550</v>
      </c>
      <c r="N13" s="13">
        <v>638</v>
      </c>
      <c r="O13" s="13">
        <v>570</v>
      </c>
      <c r="P13" s="13">
        <v>579</v>
      </c>
      <c r="Q13" s="13">
        <v>502</v>
      </c>
      <c r="R13" s="13">
        <v>420</v>
      </c>
      <c r="S13" s="13">
        <f t="shared" si="2"/>
        <v>579</v>
      </c>
      <c r="T13" s="13">
        <f t="shared" si="3"/>
        <v>545</v>
      </c>
    </row>
    <row r="14" spans="1:20" ht="14.25" customHeight="1">
      <c r="A14" s="7" t="s">
        <v>34</v>
      </c>
      <c r="B14" s="14">
        <v>1220</v>
      </c>
      <c r="C14" s="14">
        <v>1199</v>
      </c>
      <c r="D14" s="14">
        <v>1160</v>
      </c>
      <c r="E14" s="14">
        <v>1217</v>
      </c>
      <c r="F14" s="14">
        <v>1129</v>
      </c>
      <c r="G14" s="14">
        <v>629</v>
      </c>
      <c r="H14" s="14">
        <v>395</v>
      </c>
      <c r="I14" s="14">
        <f t="shared" si="0"/>
        <v>1185</v>
      </c>
      <c r="J14" s="14">
        <f t="shared" si="1"/>
        <v>993</v>
      </c>
      <c r="K14" s="7" t="s">
        <v>34</v>
      </c>
      <c r="L14" s="14">
        <v>960</v>
      </c>
      <c r="M14" s="14">
        <v>974</v>
      </c>
      <c r="N14" s="14">
        <v>934</v>
      </c>
      <c r="O14" s="14">
        <v>934</v>
      </c>
      <c r="P14" s="14">
        <v>965</v>
      </c>
      <c r="Q14" s="14">
        <v>647</v>
      </c>
      <c r="R14" s="14">
        <v>369</v>
      </c>
      <c r="S14" s="14">
        <f t="shared" si="2"/>
        <v>953</v>
      </c>
      <c r="T14" s="14">
        <f t="shared" si="3"/>
        <v>826</v>
      </c>
    </row>
    <row r="15" spans="1:20" ht="14.25" customHeight="1">
      <c r="A15" s="7" t="s">
        <v>35</v>
      </c>
      <c r="B15" s="14">
        <v>1220</v>
      </c>
      <c r="C15" s="14">
        <v>1219</v>
      </c>
      <c r="D15" s="14">
        <v>1275</v>
      </c>
      <c r="E15" s="14">
        <v>1144</v>
      </c>
      <c r="F15" s="14">
        <v>1181</v>
      </c>
      <c r="G15" s="14">
        <v>852</v>
      </c>
      <c r="H15" s="14">
        <v>459</v>
      </c>
      <c r="I15" s="14">
        <f t="shared" si="0"/>
        <v>1208</v>
      </c>
      <c r="J15" s="14">
        <f t="shared" si="1"/>
        <v>1050</v>
      </c>
      <c r="K15" s="7" t="s">
        <v>35</v>
      </c>
      <c r="L15" s="14">
        <v>1155</v>
      </c>
      <c r="M15" s="14">
        <v>1271</v>
      </c>
      <c r="N15" s="14">
        <v>1293</v>
      </c>
      <c r="O15" s="14">
        <v>1147</v>
      </c>
      <c r="P15" s="14">
        <v>1275</v>
      </c>
      <c r="Q15" s="14">
        <v>883</v>
      </c>
      <c r="R15" s="14">
        <v>593</v>
      </c>
      <c r="S15" s="14">
        <f t="shared" si="2"/>
        <v>1228</v>
      </c>
      <c r="T15" s="14">
        <f t="shared" si="3"/>
        <v>1088</v>
      </c>
    </row>
    <row r="16" spans="1:20" ht="14.25" customHeight="1">
      <c r="A16" s="7" t="s">
        <v>36</v>
      </c>
      <c r="B16" s="14">
        <v>1074</v>
      </c>
      <c r="C16" s="14">
        <v>1198</v>
      </c>
      <c r="D16" s="14">
        <v>1130</v>
      </c>
      <c r="E16" s="14">
        <v>1178</v>
      </c>
      <c r="F16" s="14">
        <v>1199</v>
      </c>
      <c r="G16" s="14">
        <v>1016</v>
      </c>
      <c r="H16" s="14">
        <v>584</v>
      </c>
      <c r="I16" s="14">
        <f t="shared" si="0"/>
        <v>1156</v>
      </c>
      <c r="J16" s="14">
        <f t="shared" si="1"/>
        <v>1054</v>
      </c>
      <c r="K16" s="7" t="s">
        <v>36</v>
      </c>
      <c r="L16" s="14">
        <v>1264</v>
      </c>
      <c r="M16" s="14">
        <v>1200</v>
      </c>
      <c r="N16" s="14">
        <v>1270</v>
      </c>
      <c r="O16" s="14">
        <v>1328</v>
      </c>
      <c r="P16" s="14">
        <v>1372</v>
      </c>
      <c r="Q16" s="14">
        <v>1075</v>
      </c>
      <c r="R16" s="14">
        <v>726</v>
      </c>
      <c r="S16" s="14">
        <f t="shared" si="2"/>
        <v>1287</v>
      </c>
      <c r="T16" s="14">
        <f t="shared" si="3"/>
        <v>1176</v>
      </c>
    </row>
    <row r="17" spans="1:20" ht="14.25" customHeight="1">
      <c r="A17" s="7" t="s">
        <v>37</v>
      </c>
      <c r="B17" s="14">
        <v>1064</v>
      </c>
      <c r="C17" s="14">
        <v>1163</v>
      </c>
      <c r="D17" s="14">
        <v>1071</v>
      </c>
      <c r="E17" s="14">
        <v>1079</v>
      </c>
      <c r="F17" s="14">
        <v>1125</v>
      </c>
      <c r="G17" s="14">
        <v>1091</v>
      </c>
      <c r="H17" s="14">
        <v>692</v>
      </c>
      <c r="I17" s="14">
        <f t="shared" si="0"/>
        <v>1100</v>
      </c>
      <c r="J17" s="14">
        <f t="shared" si="1"/>
        <v>1041</v>
      </c>
      <c r="K17" s="7" t="s">
        <v>37</v>
      </c>
      <c r="L17" s="14">
        <v>1302</v>
      </c>
      <c r="M17" s="14">
        <v>1306</v>
      </c>
      <c r="N17" s="14">
        <v>1347</v>
      </c>
      <c r="O17" s="14">
        <v>1407</v>
      </c>
      <c r="P17" s="14">
        <v>1373</v>
      </c>
      <c r="Q17" s="14">
        <v>1107</v>
      </c>
      <c r="R17" s="14">
        <v>683</v>
      </c>
      <c r="S17" s="14">
        <f t="shared" si="2"/>
        <v>1347</v>
      </c>
      <c r="T17" s="14">
        <f t="shared" si="3"/>
        <v>1218</v>
      </c>
    </row>
    <row r="18" spans="1:20" ht="14.25" customHeight="1">
      <c r="A18" s="8" t="s">
        <v>38</v>
      </c>
      <c r="B18" s="15">
        <v>1104</v>
      </c>
      <c r="C18" s="15">
        <v>1107</v>
      </c>
      <c r="D18" s="15">
        <v>973</v>
      </c>
      <c r="E18" s="15">
        <v>1034</v>
      </c>
      <c r="F18" s="15">
        <v>1128</v>
      </c>
      <c r="G18" s="15">
        <v>1054</v>
      </c>
      <c r="H18" s="15">
        <v>756</v>
      </c>
      <c r="I18" s="15">
        <f t="shared" si="0"/>
        <v>1069</v>
      </c>
      <c r="J18" s="15">
        <f t="shared" si="1"/>
        <v>1022</v>
      </c>
      <c r="K18" s="8" t="s">
        <v>38</v>
      </c>
      <c r="L18" s="15">
        <v>1248</v>
      </c>
      <c r="M18" s="15">
        <v>1293</v>
      </c>
      <c r="N18" s="15">
        <v>1300</v>
      </c>
      <c r="O18" s="15">
        <v>1284</v>
      </c>
      <c r="P18" s="15">
        <v>1233</v>
      </c>
      <c r="Q18" s="15">
        <v>1154</v>
      </c>
      <c r="R18" s="15">
        <v>881</v>
      </c>
      <c r="S18" s="15">
        <f t="shared" si="2"/>
        <v>1272</v>
      </c>
      <c r="T18" s="15">
        <f t="shared" si="3"/>
        <v>1199</v>
      </c>
    </row>
    <row r="19" spans="1:20" ht="14.25" customHeight="1">
      <c r="A19" s="6" t="s">
        <v>39</v>
      </c>
      <c r="B19" s="13">
        <v>1055</v>
      </c>
      <c r="C19" s="13">
        <v>1104</v>
      </c>
      <c r="D19" s="13">
        <v>1094</v>
      </c>
      <c r="E19" s="13">
        <v>1046</v>
      </c>
      <c r="F19" s="13">
        <v>1072</v>
      </c>
      <c r="G19" s="13">
        <v>1112</v>
      </c>
      <c r="H19" s="13">
        <v>801</v>
      </c>
      <c r="I19" s="13">
        <f t="shared" si="0"/>
        <v>1074</v>
      </c>
      <c r="J19" s="13">
        <f t="shared" si="1"/>
        <v>1041</v>
      </c>
      <c r="K19" s="6" t="s">
        <v>39</v>
      </c>
      <c r="L19" s="13">
        <v>1116</v>
      </c>
      <c r="M19" s="13">
        <v>1208</v>
      </c>
      <c r="N19" s="13">
        <v>1232</v>
      </c>
      <c r="O19" s="13">
        <v>1234</v>
      </c>
      <c r="P19" s="13">
        <v>1189</v>
      </c>
      <c r="Q19" s="13">
        <v>1041</v>
      </c>
      <c r="R19" s="13">
        <v>755</v>
      </c>
      <c r="S19" s="13">
        <f t="shared" si="2"/>
        <v>1196</v>
      </c>
      <c r="T19" s="13">
        <f t="shared" si="3"/>
        <v>1111</v>
      </c>
    </row>
    <row r="20" spans="1:20" ht="14.25" customHeight="1">
      <c r="A20" s="7" t="s">
        <v>40</v>
      </c>
      <c r="B20" s="14">
        <v>1083</v>
      </c>
      <c r="C20" s="14">
        <v>1111</v>
      </c>
      <c r="D20" s="14">
        <v>1043</v>
      </c>
      <c r="E20" s="14">
        <v>1134</v>
      </c>
      <c r="F20" s="14">
        <v>1047</v>
      </c>
      <c r="G20" s="14">
        <v>828</v>
      </c>
      <c r="H20" s="14">
        <v>853</v>
      </c>
      <c r="I20" s="14">
        <f t="shared" si="0"/>
        <v>1084</v>
      </c>
      <c r="J20" s="14">
        <f t="shared" si="1"/>
        <v>1014</v>
      </c>
      <c r="K20" s="7" t="s">
        <v>40</v>
      </c>
      <c r="L20" s="14">
        <v>1240</v>
      </c>
      <c r="M20" s="14">
        <v>1184</v>
      </c>
      <c r="N20" s="14">
        <v>1098</v>
      </c>
      <c r="O20" s="14">
        <v>1141</v>
      </c>
      <c r="P20" s="14">
        <v>1160</v>
      </c>
      <c r="Q20" s="14">
        <v>1159</v>
      </c>
      <c r="R20" s="14">
        <v>859</v>
      </c>
      <c r="S20" s="14">
        <f t="shared" si="2"/>
        <v>1165</v>
      </c>
      <c r="T20" s="14">
        <f t="shared" si="3"/>
        <v>1120</v>
      </c>
    </row>
    <row r="21" spans="1:20" ht="14.25" customHeight="1">
      <c r="A21" s="7" t="s">
        <v>41</v>
      </c>
      <c r="B21" s="14">
        <v>1118</v>
      </c>
      <c r="C21" s="14">
        <v>868</v>
      </c>
      <c r="D21" s="14">
        <v>944</v>
      </c>
      <c r="E21" s="14">
        <v>777</v>
      </c>
      <c r="F21" s="14">
        <v>1110</v>
      </c>
      <c r="G21" s="14">
        <v>783</v>
      </c>
      <c r="H21" s="14">
        <v>710</v>
      </c>
      <c r="I21" s="14">
        <f t="shared" si="0"/>
        <v>963</v>
      </c>
      <c r="J21" s="14">
        <f t="shared" si="1"/>
        <v>901</v>
      </c>
      <c r="K21" s="7" t="s">
        <v>41</v>
      </c>
      <c r="L21" s="14">
        <v>1197</v>
      </c>
      <c r="M21" s="14">
        <v>1247</v>
      </c>
      <c r="N21" s="14">
        <v>1224</v>
      </c>
      <c r="O21" s="14">
        <v>963</v>
      </c>
      <c r="P21" s="14">
        <v>1241</v>
      </c>
      <c r="Q21" s="14">
        <v>1128</v>
      </c>
      <c r="R21" s="14">
        <v>818</v>
      </c>
      <c r="S21" s="14">
        <f t="shared" si="2"/>
        <v>1174</v>
      </c>
      <c r="T21" s="14">
        <f t="shared" si="3"/>
        <v>1117</v>
      </c>
    </row>
    <row r="22" spans="1:20" ht="14.25" customHeight="1">
      <c r="A22" s="7" t="s">
        <v>42</v>
      </c>
      <c r="B22" s="14">
        <v>1033</v>
      </c>
      <c r="C22" s="14">
        <v>949</v>
      </c>
      <c r="D22" s="14">
        <v>833</v>
      </c>
      <c r="E22" s="14">
        <v>763</v>
      </c>
      <c r="F22" s="14">
        <v>855</v>
      </c>
      <c r="G22" s="14">
        <v>740</v>
      </c>
      <c r="H22" s="14">
        <v>659</v>
      </c>
      <c r="I22" s="14">
        <f t="shared" si="0"/>
        <v>887</v>
      </c>
      <c r="J22" s="14">
        <f t="shared" si="1"/>
        <v>833</v>
      </c>
      <c r="K22" s="7" t="s">
        <v>42</v>
      </c>
      <c r="L22" s="14">
        <v>1314</v>
      </c>
      <c r="M22" s="14">
        <v>1288</v>
      </c>
      <c r="N22" s="14">
        <v>1224</v>
      </c>
      <c r="O22" s="14">
        <v>1218</v>
      </c>
      <c r="P22" s="14">
        <v>1191</v>
      </c>
      <c r="Q22" s="14">
        <v>1099</v>
      </c>
      <c r="R22" s="14">
        <v>753</v>
      </c>
      <c r="S22" s="14">
        <f t="shared" si="2"/>
        <v>1247</v>
      </c>
      <c r="T22" s="14">
        <f t="shared" si="3"/>
        <v>1155</v>
      </c>
    </row>
    <row r="23" spans="1:20" ht="14.25" customHeight="1">
      <c r="A23" s="7" t="s">
        <v>43</v>
      </c>
      <c r="B23" s="14">
        <v>1083</v>
      </c>
      <c r="C23" s="14">
        <v>964</v>
      </c>
      <c r="D23" s="14">
        <v>886</v>
      </c>
      <c r="E23" s="14">
        <v>981</v>
      </c>
      <c r="F23" s="14">
        <v>743</v>
      </c>
      <c r="G23" s="14">
        <v>829</v>
      </c>
      <c r="H23" s="14">
        <v>571</v>
      </c>
      <c r="I23" s="14">
        <f t="shared" si="0"/>
        <v>931</v>
      </c>
      <c r="J23" s="14">
        <f t="shared" si="1"/>
        <v>865</v>
      </c>
      <c r="K23" s="7" t="s">
        <v>43</v>
      </c>
      <c r="L23" s="14">
        <v>1206</v>
      </c>
      <c r="M23" s="14">
        <v>1184</v>
      </c>
      <c r="N23" s="14">
        <v>1262</v>
      </c>
      <c r="O23" s="14">
        <v>1244</v>
      </c>
      <c r="P23" s="14">
        <v>1184</v>
      </c>
      <c r="Q23" s="14">
        <v>954</v>
      </c>
      <c r="R23" s="14">
        <v>735</v>
      </c>
      <c r="S23" s="14">
        <f t="shared" si="2"/>
        <v>1216</v>
      </c>
      <c r="T23" s="14">
        <f t="shared" si="3"/>
        <v>1110</v>
      </c>
    </row>
    <row r="24" spans="1:20" ht="14.25" customHeight="1">
      <c r="A24" s="8" t="s">
        <v>44</v>
      </c>
      <c r="B24" s="15">
        <v>1071</v>
      </c>
      <c r="C24" s="15">
        <v>993</v>
      </c>
      <c r="D24" s="15">
        <v>1014</v>
      </c>
      <c r="E24" s="15">
        <v>934</v>
      </c>
      <c r="F24" s="15">
        <v>934</v>
      </c>
      <c r="G24" s="15">
        <v>573</v>
      </c>
      <c r="H24" s="15">
        <v>567</v>
      </c>
      <c r="I24" s="15">
        <f t="shared" si="0"/>
        <v>989</v>
      </c>
      <c r="J24" s="15">
        <f t="shared" si="1"/>
        <v>869</v>
      </c>
      <c r="K24" s="8" t="s">
        <v>44</v>
      </c>
      <c r="L24" s="15">
        <v>1224</v>
      </c>
      <c r="M24" s="15">
        <v>1183</v>
      </c>
      <c r="N24" s="15">
        <v>1216</v>
      </c>
      <c r="O24" s="15">
        <v>1137</v>
      </c>
      <c r="P24" s="15">
        <v>1156</v>
      </c>
      <c r="Q24" s="15">
        <v>977</v>
      </c>
      <c r="R24" s="15">
        <v>673</v>
      </c>
      <c r="S24" s="15">
        <f t="shared" si="2"/>
        <v>1183</v>
      </c>
      <c r="T24" s="15">
        <f t="shared" si="3"/>
        <v>1081</v>
      </c>
    </row>
    <row r="25" spans="1:20" ht="14.25" customHeight="1">
      <c r="A25" s="6" t="s">
        <v>45</v>
      </c>
      <c r="B25" s="13">
        <v>963</v>
      </c>
      <c r="C25" s="13">
        <v>946</v>
      </c>
      <c r="D25" s="13">
        <v>823</v>
      </c>
      <c r="E25" s="13">
        <v>902</v>
      </c>
      <c r="F25" s="13">
        <v>727</v>
      </c>
      <c r="G25" s="13">
        <v>651</v>
      </c>
      <c r="H25" s="13">
        <v>466</v>
      </c>
      <c r="I25" s="13">
        <f t="shared" si="0"/>
        <v>872</v>
      </c>
      <c r="J25" s="13">
        <f t="shared" si="1"/>
        <v>783</v>
      </c>
      <c r="K25" s="6" t="s">
        <v>45</v>
      </c>
      <c r="L25" s="13">
        <v>1154</v>
      </c>
      <c r="M25" s="13">
        <v>1150</v>
      </c>
      <c r="N25" s="13">
        <v>1231</v>
      </c>
      <c r="O25" s="13">
        <v>1238</v>
      </c>
      <c r="P25" s="13">
        <v>1323</v>
      </c>
      <c r="Q25" s="13">
        <v>955</v>
      </c>
      <c r="R25" s="13">
        <v>765</v>
      </c>
      <c r="S25" s="13">
        <f t="shared" si="2"/>
        <v>1219</v>
      </c>
      <c r="T25" s="13">
        <f t="shared" si="3"/>
        <v>1117</v>
      </c>
    </row>
    <row r="26" spans="1:20" ht="14.25" customHeight="1">
      <c r="A26" s="7" t="s">
        <v>46</v>
      </c>
      <c r="B26" s="14">
        <v>957</v>
      </c>
      <c r="C26" s="14">
        <v>772</v>
      </c>
      <c r="D26" s="14">
        <v>975</v>
      </c>
      <c r="E26" s="14">
        <v>787</v>
      </c>
      <c r="F26" s="14">
        <v>705</v>
      </c>
      <c r="G26" s="14">
        <v>932</v>
      </c>
      <c r="H26" s="14">
        <v>739</v>
      </c>
      <c r="I26" s="14">
        <f t="shared" si="0"/>
        <v>839</v>
      </c>
      <c r="J26" s="14">
        <f t="shared" si="1"/>
        <v>838</v>
      </c>
      <c r="K26" s="7" t="s">
        <v>46</v>
      </c>
      <c r="L26" s="14">
        <v>1288</v>
      </c>
      <c r="M26" s="14">
        <v>1018</v>
      </c>
      <c r="N26" s="14">
        <v>1274</v>
      </c>
      <c r="O26" s="14">
        <v>1218</v>
      </c>
      <c r="P26" s="14">
        <v>1166</v>
      </c>
      <c r="Q26" s="14">
        <v>849</v>
      </c>
      <c r="R26" s="14">
        <v>804</v>
      </c>
      <c r="S26" s="14">
        <f t="shared" si="2"/>
        <v>1193</v>
      </c>
      <c r="T26" s="14">
        <f t="shared" si="3"/>
        <v>1088</v>
      </c>
    </row>
    <row r="27" spans="1:20" ht="14.25" customHeight="1">
      <c r="A27" s="7" t="s">
        <v>47</v>
      </c>
      <c r="B27" s="14">
        <v>934</v>
      </c>
      <c r="C27" s="14">
        <v>860</v>
      </c>
      <c r="D27" s="14">
        <v>891</v>
      </c>
      <c r="E27" s="14">
        <v>960</v>
      </c>
      <c r="F27" s="14">
        <v>847</v>
      </c>
      <c r="G27" s="14">
        <v>883</v>
      </c>
      <c r="H27" s="14">
        <v>745</v>
      </c>
      <c r="I27" s="14">
        <f t="shared" si="0"/>
        <v>898</v>
      </c>
      <c r="J27" s="14">
        <f t="shared" si="1"/>
        <v>874</v>
      </c>
      <c r="K27" s="7" t="s">
        <v>47</v>
      </c>
      <c r="L27" s="14">
        <v>1160</v>
      </c>
      <c r="M27" s="14">
        <v>980</v>
      </c>
      <c r="N27" s="14">
        <v>1157</v>
      </c>
      <c r="O27" s="14">
        <v>1197</v>
      </c>
      <c r="P27" s="14">
        <v>1050</v>
      </c>
      <c r="Q27" s="14">
        <v>939</v>
      </c>
      <c r="R27" s="14">
        <v>861</v>
      </c>
      <c r="S27" s="14">
        <f t="shared" si="2"/>
        <v>1109</v>
      </c>
      <c r="T27" s="14">
        <f t="shared" si="3"/>
        <v>1049</v>
      </c>
    </row>
    <row r="28" spans="1:20" ht="14.25" customHeight="1">
      <c r="A28" s="7" t="s">
        <v>48</v>
      </c>
      <c r="B28" s="14">
        <v>990</v>
      </c>
      <c r="C28" s="14">
        <v>809</v>
      </c>
      <c r="D28" s="14">
        <v>847</v>
      </c>
      <c r="E28" s="14">
        <v>985</v>
      </c>
      <c r="F28" s="14">
        <v>999</v>
      </c>
      <c r="G28" s="14">
        <v>783</v>
      </c>
      <c r="H28" s="14">
        <v>710</v>
      </c>
      <c r="I28" s="14">
        <f t="shared" si="0"/>
        <v>926</v>
      </c>
      <c r="J28" s="14">
        <f t="shared" si="1"/>
        <v>875</v>
      </c>
      <c r="K28" s="7" t="s">
        <v>48</v>
      </c>
      <c r="L28" s="14">
        <v>1004</v>
      </c>
      <c r="M28" s="14">
        <v>791</v>
      </c>
      <c r="N28" s="14">
        <v>1001</v>
      </c>
      <c r="O28" s="14">
        <v>1066</v>
      </c>
      <c r="P28" s="14">
        <v>985</v>
      </c>
      <c r="Q28" s="14">
        <v>878</v>
      </c>
      <c r="R28" s="14">
        <v>710</v>
      </c>
      <c r="S28" s="14">
        <f t="shared" si="2"/>
        <v>969</v>
      </c>
      <c r="T28" s="14">
        <f t="shared" si="3"/>
        <v>919</v>
      </c>
    </row>
    <row r="29" spans="1:20" ht="14.25" customHeight="1">
      <c r="A29" s="7" t="s">
        <v>49</v>
      </c>
      <c r="B29" s="14">
        <v>851</v>
      </c>
      <c r="C29" s="14">
        <v>780</v>
      </c>
      <c r="D29" s="14">
        <v>978</v>
      </c>
      <c r="E29" s="14">
        <v>898</v>
      </c>
      <c r="F29" s="14">
        <v>998</v>
      </c>
      <c r="G29" s="14">
        <v>824</v>
      </c>
      <c r="H29" s="14">
        <v>660</v>
      </c>
      <c r="I29" s="14">
        <f t="shared" si="0"/>
        <v>901</v>
      </c>
      <c r="J29" s="14">
        <f t="shared" si="1"/>
        <v>856</v>
      </c>
      <c r="K29" s="7" t="s">
        <v>49</v>
      </c>
      <c r="L29" s="14">
        <v>862</v>
      </c>
      <c r="M29" s="14">
        <v>719</v>
      </c>
      <c r="N29" s="14">
        <v>962</v>
      </c>
      <c r="O29" s="14">
        <v>986</v>
      </c>
      <c r="P29" s="14">
        <v>1026</v>
      </c>
      <c r="Q29" s="14">
        <v>777</v>
      </c>
      <c r="R29" s="14">
        <v>654</v>
      </c>
      <c r="S29" s="14">
        <f t="shared" si="2"/>
        <v>911</v>
      </c>
      <c r="T29" s="14">
        <f t="shared" si="3"/>
        <v>855</v>
      </c>
    </row>
    <row r="30" spans="1:20" ht="14.25" customHeight="1">
      <c r="A30" s="8" t="s">
        <v>50</v>
      </c>
      <c r="B30" s="15">
        <v>785</v>
      </c>
      <c r="C30" s="15">
        <v>694</v>
      </c>
      <c r="D30" s="15">
        <v>799</v>
      </c>
      <c r="E30" s="15">
        <v>807</v>
      </c>
      <c r="F30" s="15">
        <v>1028</v>
      </c>
      <c r="G30" s="15">
        <v>693</v>
      </c>
      <c r="H30" s="15">
        <v>679</v>
      </c>
      <c r="I30" s="15">
        <f t="shared" si="0"/>
        <v>823</v>
      </c>
      <c r="J30" s="15">
        <f t="shared" si="1"/>
        <v>784</v>
      </c>
      <c r="K30" s="8" t="s">
        <v>50</v>
      </c>
      <c r="L30" s="15">
        <v>704</v>
      </c>
      <c r="M30" s="15">
        <v>584</v>
      </c>
      <c r="N30" s="15">
        <v>832</v>
      </c>
      <c r="O30" s="15">
        <v>781</v>
      </c>
      <c r="P30" s="15">
        <v>984</v>
      </c>
      <c r="Q30" s="15">
        <v>803</v>
      </c>
      <c r="R30" s="15">
        <v>633</v>
      </c>
      <c r="S30" s="15">
        <f t="shared" si="2"/>
        <v>777</v>
      </c>
      <c r="T30" s="15">
        <f t="shared" si="3"/>
        <v>760</v>
      </c>
    </row>
    <row r="31" spans="1:20" ht="14.25" customHeight="1">
      <c r="A31" s="6" t="s">
        <v>51</v>
      </c>
      <c r="B31" s="13">
        <f t="shared" ref="B31:J31" si="4">SUM(B7:B30)</f>
        <v>20367</v>
      </c>
      <c r="C31" s="13">
        <f t="shared" si="4"/>
        <v>20159</v>
      </c>
      <c r="D31" s="13">
        <f t="shared" si="4"/>
        <v>19996</v>
      </c>
      <c r="E31" s="13">
        <f t="shared" si="4"/>
        <v>20234</v>
      </c>
      <c r="F31" s="13">
        <f t="shared" si="4"/>
        <v>20401</v>
      </c>
      <c r="G31" s="13">
        <f t="shared" si="4"/>
        <v>17996</v>
      </c>
      <c r="H31" s="13">
        <f t="shared" si="4"/>
        <v>13914</v>
      </c>
      <c r="I31" s="13">
        <f t="shared" si="4"/>
        <v>20231</v>
      </c>
      <c r="J31" s="13">
        <f t="shared" si="4"/>
        <v>19010</v>
      </c>
      <c r="K31" s="6" t="s">
        <v>51</v>
      </c>
      <c r="L31" s="13">
        <f t="shared" ref="L31:T31" si="5">SUM(L7:L30)</f>
        <v>21872</v>
      </c>
      <c r="M31" s="13">
        <f t="shared" si="5"/>
        <v>22022</v>
      </c>
      <c r="N31" s="13">
        <f t="shared" si="5"/>
        <v>23281</v>
      </c>
      <c r="O31" s="13">
        <f t="shared" si="5"/>
        <v>22933</v>
      </c>
      <c r="P31" s="13">
        <f t="shared" si="5"/>
        <v>23497</v>
      </c>
      <c r="Q31" s="13">
        <f t="shared" si="5"/>
        <v>19759</v>
      </c>
      <c r="R31" s="13">
        <f t="shared" si="5"/>
        <v>14781</v>
      </c>
      <c r="S31" s="13">
        <f t="shared" si="5"/>
        <v>22721</v>
      </c>
      <c r="T31" s="13">
        <f t="shared" si="5"/>
        <v>21163</v>
      </c>
    </row>
    <row r="32" spans="1:20" ht="14.25" customHeight="1">
      <c r="A32" s="8" t="s">
        <v>52</v>
      </c>
      <c r="B32" s="15">
        <f t="shared" ref="B32:J32" si="6">ROUND(AVERAGE(B7:B30),0)</f>
        <v>849</v>
      </c>
      <c r="C32" s="15">
        <f t="shared" si="6"/>
        <v>840</v>
      </c>
      <c r="D32" s="15">
        <f t="shared" si="6"/>
        <v>833</v>
      </c>
      <c r="E32" s="15">
        <f t="shared" si="6"/>
        <v>843</v>
      </c>
      <c r="F32" s="15">
        <f t="shared" si="6"/>
        <v>850</v>
      </c>
      <c r="G32" s="15">
        <f t="shared" si="6"/>
        <v>750</v>
      </c>
      <c r="H32" s="15">
        <f t="shared" si="6"/>
        <v>580</v>
      </c>
      <c r="I32" s="15">
        <f t="shared" si="6"/>
        <v>843</v>
      </c>
      <c r="J32" s="15">
        <f t="shared" si="6"/>
        <v>792</v>
      </c>
      <c r="K32" s="8" t="s">
        <v>52</v>
      </c>
      <c r="L32" s="15">
        <f t="shared" ref="L32:T32" si="7">ROUND(AVERAGE(L7:L30),0)</f>
        <v>911</v>
      </c>
      <c r="M32" s="15">
        <f t="shared" si="7"/>
        <v>918</v>
      </c>
      <c r="N32" s="15">
        <f t="shared" si="7"/>
        <v>970</v>
      </c>
      <c r="O32" s="15">
        <f t="shared" si="7"/>
        <v>956</v>
      </c>
      <c r="P32" s="15">
        <f t="shared" si="7"/>
        <v>979</v>
      </c>
      <c r="Q32" s="15">
        <f t="shared" si="7"/>
        <v>823</v>
      </c>
      <c r="R32" s="15">
        <f t="shared" si="7"/>
        <v>616</v>
      </c>
      <c r="S32" s="15">
        <f t="shared" si="7"/>
        <v>947</v>
      </c>
      <c r="T32" s="15">
        <f t="shared" si="7"/>
        <v>882</v>
      </c>
    </row>
    <row r="33" spans="1:20" ht="14.25" customHeight="1">
      <c r="A33" s="6" t="s">
        <v>53</v>
      </c>
      <c r="B33" s="6" t="str">
        <f>A14</f>
        <v>07~08시</v>
      </c>
      <c r="C33" s="6" t="str">
        <f>A15</f>
        <v>08~09시</v>
      </c>
      <c r="D33" s="6" t="str">
        <f>A15</f>
        <v>08~09시</v>
      </c>
      <c r="E33" s="6" t="str">
        <f>A14</f>
        <v>07~08시</v>
      </c>
      <c r="F33" s="6" t="str">
        <f>A16</f>
        <v>09~10시</v>
      </c>
      <c r="G33" s="6" t="str">
        <f>A19</f>
        <v>12~13시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K22</f>
        <v>15~16시</v>
      </c>
      <c r="M33" s="6" t="str">
        <f>K17</f>
        <v>10~11시</v>
      </c>
      <c r="N33" s="6" t="str">
        <f>K17</f>
        <v>10~11시</v>
      </c>
      <c r="O33" s="6" t="str">
        <f>K17</f>
        <v>10~11시</v>
      </c>
      <c r="P33" s="6" t="str">
        <f>K17</f>
        <v>10~11시</v>
      </c>
      <c r="Q33" s="6" t="str">
        <f>K20</f>
        <v>13~14시</v>
      </c>
      <c r="R33" s="6" t="str">
        <f>K18</f>
        <v>11~12시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1220</v>
      </c>
      <c r="C34" s="14">
        <f t="shared" si="8"/>
        <v>1219</v>
      </c>
      <c r="D34" s="14">
        <f t="shared" si="8"/>
        <v>1275</v>
      </c>
      <c r="E34" s="14">
        <f t="shared" si="8"/>
        <v>1217</v>
      </c>
      <c r="F34" s="14">
        <f t="shared" si="8"/>
        <v>1199</v>
      </c>
      <c r="G34" s="14">
        <f t="shared" si="8"/>
        <v>1112</v>
      </c>
      <c r="H34" s="14">
        <f t="shared" si="8"/>
        <v>853</v>
      </c>
      <c r="I34" s="14">
        <f t="shared" si="8"/>
        <v>1208</v>
      </c>
      <c r="J34" s="14">
        <f t="shared" si="8"/>
        <v>1054</v>
      </c>
      <c r="K34" s="7" t="s">
        <v>54</v>
      </c>
      <c r="L34" s="14">
        <f t="shared" ref="L34:T34" si="9">MAX(L7:L30)</f>
        <v>1314</v>
      </c>
      <c r="M34" s="14">
        <f t="shared" si="9"/>
        <v>1306</v>
      </c>
      <c r="N34" s="14">
        <f t="shared" si="9"/>
        <v>1347</v>
      </c>
      <c r="O34" s="14">
        <f t="shared" si="9"/>
        <v>1407</v>
      </c>
      <c r="P34" s="14">
        <f t="shared" si="9"/>
        <v>1373</v>
      </c>
      <c r="Q34" s="14">
        <f t="shared" si="9"/>
        <v>1159</v>
      </c>
      <c r="R34" s="14">
        <f t="shared" si="9"/>
        <v>881</v>
      </c>
      <c r="S34" s="14">
        <f t="shared" si="9"/>
        <v>1347</v>
      </c>
      <c r="T34" s="14">
        <f t="shared" si="9"/>
        <v>1218</v>
      </c>
    </row>
    <row r="35" spans="1:20" ht="14.25" customHeight="1">
      <c r="A35" s="8" t="s">
        <v>55</v>
      </c>
      <c r="B35" s="11">
        <f t="shared" ref="B35:J35" si="10">ROUND(B34/B31%,2)</f>
        <v>5.99</v>
      </c>
      <c r="C35" s="11">
        <f t="shared" si="10"/>
        <v>6.05</v>
      </c>
      <c r="D35" s="11">
        <f t="shared" si="10"/>
        <v>6.38</v>
      </c>
      <c r="E35" s="11">
        <f t="shared" si="10"/>
        <v>6.01</v>
      </c>
      <c r="F35" s="11">
        <f t="shared" si="10"/>
        <v>5.88</v>
      </c>
      <c r="G35" s="11">
        <f t="shared" si="10"/>
        <v>6.18</v>
      </c>
      <c r="H35" s="11">
        <f t="shared" si="10"/>
        <v>6.13</v>
      </c>
      <c r="I35" s="11">
        <f t="shared" si="10"/>
        <v>5.97</v>
      </c>
      <c r="J35" s="11">
        <f t="shared" si="10"/>
        <v>5.54</v>
      </c>
      <c r="K35" s="8" t="s">
        <v>55</v>
      </c>
      <c r="L35" s="11">
        <f t="shared" ref="L35:T35" si="11">ROUND(L34/L31%,2)</f>
        <v>6.01</v>
      </c>
      <c r="M35" s="11">
        <f t="shared" si="11"/>
        <v>5.93</v>
      </c>
      <c r="N35" s="11">
        <f t="shared" si="11"/>
        <v>5.79</v>
      </c>
      <c r="O35" s="11">
        <f t="shared" si="11"/>
        <v>6.14</v>
      </c>
      <c r="P35" s="11">
        <f t="shared" si="11"/>
        <v>5.84</v>
      </c>
      <c r="Q35" s="11">
        <f t="shared" si="11"/>
        <v>5.87</v>
      </c>
      <c r="R35" s="11">
        <f t="shared" si="11"/>
        <v>5.96</v>
      </c>
      <c r="S35" s="11">
        <f t="shared" si="11"/>
        <v>5.93</v>
      </c>
      <c r="T35" s="11">
        <f t="shared" si="11"/>
        <v>5.76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42290</v>
      </c>
      <c r="D39" s="16">
        <v>20879</v>
      </c>
      <c r="E39" s="17">
        <v>21411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0.49399999999999999</v>
      </c>
      <c r="E40" s="19">
        <f>ROUND(E39/C39,3)</f>
        <v>0.50600000000000001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42952</v>
      </c>
      <c r="D41" s="16">
        <v>20231</v>
      </c>
      <c r="E41" s="17">
        <v>22721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0.47099999999999997</v>
      </c>
      <c r="E42" s="19">
        <f>ROUND(E41/C41,3)</f>
        <v>0.52900000000000003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662</v>
      </c>
      <c r="D43" s="16">
        <f>D41-D39</f>
        <v>-648</v>
      </c>
      <c r="E43" s="17">
        <f>E41-E39</f>
        <v>1310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1.5653818869709152E-2</v>
      </c>
      <c r="D44" s="18">
        <f>(D41-D39)/D39</f>
        <v>-3.1035969155610899E-2</v>
      </c>
      <c r="E44" s="19">
        <f>(E41-E39)/E39</f>
        <v>6.1183503806454625E-2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&amp;C- 117 -</oddFooter>
    <firstFooter>&amp;C- 116 -</firstFooter>
  </headerFooter>
  <drawing r:id="rId2"/>
</worksheet>
</file>

<file path=xl/worksheets/sheet63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152</v>
      </c>
      <c r="B1" s="2"/>
      <c r="C1" s="2"/>
      <c r="D1" s="2"/>
      <c r="E1" s="2"/>
      <c r="F1" s="2" t="s">
        <v>153</v>
      </c>
      <c r="G1" s="2"/>
      <c r="H1" s="2"/>
      <c r="I1" s="2"/>
      <c r="J1" s="2"/>
      <c r="K1" s="2" t="s">
        <v>155</v>
      </c>
      <c r="L1" s="2"/>
      <c r="M1" s="2"/>
      <c r="N1" s="2"/>
      <c r="O1" s="2"/>
      <c r="P1" s="2" t="s">
        <v>132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154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156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912</v>
      </c>
      <c r="C7" s="13">
        <v>1391</v>
      </c>
      <c r="D7" s="13">
        <v>1274</v>
      </c>
      <c r="E7" s="13">
        <v>1343</v>
      </c>
      <c r="F7" s="13">
        <v>1356</v>
      </c>
      <c r="G7" s="13">
        <v>1314</v>
      </c>
      <c r="H7" s="13">
        <v>1273</v>
      </c>
      <c r="I7" s="13">
        <f t="shared" ref="I7:I30" si="0">ROUND(AVERAGE(B7:F7),0)</f>
        <v>1255</v>
      </c>
      <c r="J7" s="13">
        <f t="shared" ref="J7:J30" si="1">ROUND(AVERAGE(B7:H7),0)</f>
        <v>1266</v>
      </c>
      <c r="K7" s="6" t="s">
        <v>27</v>
      </c>
      <c r="L7" s="13">
        <v>1168</v>
      </c>
      <c r="M7" s="13">
        <v>1491</v>
      </c>
      <c r="N7" s="13">
        <v>1364</v>
      </c>
      <c r="O7" s="13">
        <v>1507</v>
      </c>
      <c r="P7" s="13">
        <v>1437</v>
      </c>
      <c r="Q7" s="13">
        <v>1513</v>
      </c>
      <c r="R7" s="13">
        <v>1589</v>
      </c>
      <c r="S7" s="13">
        <f t="shared" ref="S7:S30" si="2">ROUND(AVERAGE(L7:P7),0)</f>
        <v>1393</v>
      </c>
      <c r="T7" s="13">
        <f t="shared" ref="T7:T30" si="3">ROUND(AVERAGE(L7:R7),0)</f>
        <v>1438</v>
      </c>
    </row>
    <row r="8" spans="1:20" ht="14.25" customHeight="1">
      <c r="A8" s="7" t="s">
        <v>28</v>
      </c>
      <c r="B8" s="14">
        <v>664</v>
      </c>
      <c r="C8" s="14">
        <v>1038</v>
      </c>
      <c r="D8" s="14">
        <v>1019</v>
      </c>
      <c r="E8" s="14">
        <v>1048</v>
      </c>
      <c r="F8" s="14">
        <v>1247</v>
      </c>
      <c r="G8" s="14">
        <v>1037</v>
      </c>
      <c r="H8" s="14">
        <v>1244</v>
      </c>
      <c r="I8" s="14">
        <f t="shared" si="0"/>
        <v>1003</v>
      </c>
      <c r="J8" s="14">
        <f t="shared" si="1"/>
        <v>1042</v>
      </c>
      <c r="K8" s="7" t="s">
        <v>28</v>
      </c>
      <c r="L8" s="14">
        <v>866</v>
      </c>
      <c r="M8" s="14">
        <v>1275</v>
      </c>
      <c r="N8" s="14">
        <v>1236</v>
      </c>
      <c r="O8" s="14">
        <v>1325</v>
      </c>
      <c r="P8" s="14">
        <v>1310</v>
      </c>
      <c r="Q8" s="14">
        <v>1248</v>
      </c>
      <c r="R8" s="14">
        <v>1482</v>
      </c>
      <c r="S8" s="14">
        <f t="shared" si="2"/>
        <v>1202</v>
      </c>
      <c r="T8" s="14">
        <f t="shared" si="3"/>
        <v>1249</v>
      </c>
    </row>
    <row r="9" spans="1:20" ht="14.25" customHeight="1">
      <c r="A9" s="7" t="s">
        <v>29</v>
      </c>
      <c r="B9" s="14">
        <v>456</v>
      </c>
      <c r="C9" s="14">
        <v>780</v>
      </c>
      <c r="D9" s="14">
        <v>749</v>
      </c>
      <c r="E9" s="14">
        <v>882</v>
      </c>
      <c r="F9" s="14">
        <v>909</v>
      </c>
      <c r="G9" s="14">
        <v>1045</v>
      </c>
      <c r="H9" s="14">
        <v>848</v>
      </c>
      <c r="I9" s="14">
        <f t="shared" si="0"/>
        <v>755</v>
      </c>
      <c r="J9" s="14">
        <f t="shared" si="1"/>
        <v>810</v>
      </c>
      <c r="K9" s="7" t="s">
        <v>29</v>
      </c>
      <c r="L9" s="14">
        <v>638</v>
      </c>
      <c r="M9" s="14">
        <v>1126</v>
      </c>
      <c r="N9" s="14">
        <v>1053</v>
      </c>
      <c r="O9" s="14">
        <v>1166</v>
      </c>
      <c r="P9" s="14">
        <v>1194</v>
      </c>
      <c r="Q9" s="14">
        <v>1245</v>
      </c>
      <c r="R9" s="14">
        <v>1191</v>
      </c>
      <c r="S9" s="14">
        <f t="shared" si="2"/>
        <v>1035</v>
      </c>
      <c r="T9" s="14">
        <f t="shared" si="3"/>
        <v>1088</v>
      </c>
    </row>
    <row r="10" spans="1:20" ht="14.25" customHeight="1">
      <c r="A10" s="7" t="s">
        <v>30</v>
      </c>
      <c r="B10" s="14">
        <v>356</v>
      </c>
      <c r="C10" s="14">
        <v>575</v>
      </c>
      <c r="D10" s="14">
        <v>517</v>
      </c>
      <c r="E10" s="14">
        <v>624</v>
      </c>
      <c r="F10" s="14">
        <v>634</v>
      </c>
      <c r="G10" s="14">
        <v>817</v>
      </c>
      <c r="H10" s="14">
        <v>693</v>
      </c>
      <c r="I10" s="14">
        <f t="shared" si="0"/>
        <v>541</v>
      </c>
      <c r="J10" s="14">
        <f t="shared" si="1"/>
        <v>602</v>
      </c>
      <c r="K10" s="7" t="s">
        <v>30</v>
      </c>
      <c r="L10" s="14">
        <v>492</v>
      </c>
      <c r="M10" s="14">
        <v>811</v>
      </c>
      <c r="N10" s="14">
        <v>769</v>
      </c>
      <c r="O10" s="14">
        <v>859</v>
      </c>
      <c r="P10" s="14">
        <v>910</v>
      </c>
      <c r="Q10" s="14">
        <v>1146</v>
      </c>
      <c r="R10" s="14">
        <v>889</v>
      </c>
      <c r="S10" s="14">
        <f t="shared" si="2"/>
        <v>768</v>
      </c>
      <c r="T10" s="14">
        <f t="shared" si="3"/>
        <v>839</v>
      </c>
    </row>
    <row r="11" spans="1:20" ht="14.25" customHeight="1">
      <c r="A11" s="7" t="s">
        <v>31</v>
      </c>
      <c r="B11" s="14">
        <v>398</v>
      </c>
      <c r="C11" s="14">
        <v>506</v>
      </c>
      <c r="D11" s="14">
        <v>483</v>
      </c>
      <c r="E11" s="14">
        <v>534</v>
      </c>
      <c r="F11" s="14">
        <v>530</v>
      </c>
      <c r="G11" s="14">
        <v>675</v>
      </c>
      <c r="H11" s="14">
        <v>536</v>
      </c>
      <c r="I11" s="14">
        <f t="shared" si="0"/>
        <v>490</v>
      </c>
      <c r="J11" s="14">
        <f t="shared" si="1"/>
        <v>523</v>
      </c>
      <c r="K11" s="7" t="s">
        <v>31</v>
      </c>
      <c r="L11" s="14">
        <v>513</v>
      </c>
      <c r="M11" s="14">
        <v>671</v>
      </c>
      <c r="N11" s="14">
        <v>639</v>
      </c>
      <c r="O11" s="14">
        <v>681</v>
      </c>
      <c r="P11" s="14">
        <v>738</v>
      </c>
      <c r="Q11" s="14">
        <v>856</v>
      </c>
      <c r="R11" s="14">
        <v>672</v>
      </c>
      <c r="S11" s="14">
        <f t="shared" si="2"/>
        <v>648</v>
      </c>
      <c r="T11" s="14">
        <f t="shared" si="3"/>
        <v>681</v>
      </c>
    </row>
    <row r="12" spans="1:20" ht="14.25" customHeight="1">
      <c r="A12" s="8" t="s">
        <v>32</v>
      </c>
      <c r="B12" s="15">
        <v>729</v>
      </c>
      <c r="C12" s="15">
        <v>754</v>
      </c>
      <c r="D12" s="15">
        <v>688</v>
      </c>
      <c r="E12" s="15">
        <v>723</v>
      </c>
      <c r="F12" s="15">
        <v>734</v>
      </c>
      <c r="G12" s="15">
        <v>801</v>
      </c>
      <c r="H12" s="15">
        <v>589</v>
      </c>
      <c r="I12" s="15">
        <f t="shared" si="0"/>
        <v>726</v>
      </c>
      <c r="J12" s="15">
        <f t="shared" si="1"/>
        <v>717</v>
      </c>
      <c r="K12" s="8" t="s">
        <v>32</v>
      </c>
      <c r="L12" s="15">
        <v>622</v>
      </c>
      <c r="M12" s="15">
        <v>688</v>
      </c>
      <c r="N12" s="15">
        <v>621</v>
      </c>
      <c r="O12" s="15">
        <v>658</v>
      </c>
      <c r="P12" s="15">
        <v>703</v>
      </c>
      <c r="Q12" s="15">
        <v>818</v>
      </c>
      <c r="R12" s="15">
        <v>645</v>
      </c>
      <c r="S12" s="15">
        <f t="shared" si="2"/>
        <v>658</v>
      </c>
      <c r="T12" s="15">
        <f t="shared" si="3"/>
        <v>679</v>
      </c>
    </row>
    <row r="13" spans="1:20" ht="14.25" customHeight="1">
      <c r="A13" s="6" t="s">
        <v>33</v>
      </c>
      <c r="B13" s="13">
        <v>1212</v>
      </c>
      <c r="C13" s="13">
        <v>1229</v>
      </c>
      <c r="D13" s="13">
        <v>1140</v>
      </c>
      <c r="E13" s="13">
        <v>1262</v>
      </c>
      <c r="F13" s="13">
        <v>1213</v>
      </c>
      <c r="G13" s="13">
        <v>945</v>
      </c>
      <c r="H13" s="13">
        <v>840</v>
      </c>
      <c r="I13" s="13">
        <f t="shared" si="0"/>
        <v>1211</v>
      </c>
      <c r="J13" s="13">
        <f t="shared" si="1"/>
        <v>1120</v>
      </c>
      <c r="K13" s="6" t="s">
        <v>33</v>
      </c>
      <c r="L13" s="13">
        <v>1093</v>
      </c>
      <c r="M13" s="13">
        <v>1006</v>
      </c>
      <c r="N13" s="13">
        <v>1001</v>
      </c>
      <c r="O13" s="13">
        <v>1045</v>
      </c>
      <c r="P13" s="13">
        <v>1067</v>
      </c>
      <c r="Q13" s="13">
        <v>1002</v>
      </c>
      <c r="R13" s="13">
        <v>814</v>
      </c>
      <c r="S13" s="13">
        <f t="shared" si="2"/>
        <v>1042</v>
      </c>
      <c r="T13" s="13">
        <f t="shared" si="3"/>
        <v>1004</v>
      </c>
    </row>
    <row r="14" spans="1:20" ht="14.25" customHeight="1">
      <c r="A14" s="7" t="s">
        <v>34</v>
      </c>
      <c r="B14" s="14">
        <v>2401</v>
      </c>
      <c r="C14" s="14">
        <v>2375</v>
      </c>
      <c r="D14" s="14">
        <v>2312</v>
      </c>
      <c r="E14" s="14">
        <v>2399</v>
      </c>
      <c r="F14" s="14">
        <v>2307</v>
      </c>
      <c r="G14" s="14">
        <v>1315</v>
      </c>
      <c r="H14" s="14">
        <v>898</v>
      </c>
      <c r="I14" s="14">
        <f t="shared" si="0"/>
        <v>2359</v>
      </c>
      <c r="J14" s="14">
        <f t="shared" si="1"/>
        <v>2001</v>
      </c>
      <c r="K14" s="7" t="s">
        <v>34</v>
      </c>
      <c r="L14" s="14">
        <v>1666</v>
      </c>
      <c r="M14" s="14">
        <v>1717</v>
      </c>
      <c r="N14" s="14">
        <v>1715</v>
      </c>
      <c r="O14" s="14">
        <v>1709</v>
      </c>
      <c r="P14" s="14">
        <v>1679</v>
      </c>
      <c r="Q14" s="14">
        <v>1418</v>
      </c>
      <c r="R14" s="14">
        <v>912</v>
      </c>
      <c r="S14" s="14">
        <f t="shared" si="2"/>
        <v>1697</v>
      </c>
      <c r="T14" s="14">
        <f t="shared" si="3"/>
        <v>1545</v>
      </c>
    </row>
    <row r="15" spans="1:20" ht="14.25" customHeight="1">
      <c r="A15" s="7" t="s">
        <v>35</v>
      </c>
      <c r="B15" s="14">
        <v>2223</v>
      </c>
      <c r="C15" s="14">
        <v>2265</v>
      </c>
      <c r="D15" s="14">
        <v>2353</v>
      </c>
      <c r="E15" s="14">
        <v>2306</v>
      </c>
      <c r="F15" s="14">
        <v>2332</v>
      </c>
      <c r="G15" s="14">
        <v>1692</v>
      </c>
      <c r="H15" s="14">
        <v>1139</v>
      </c>
      <c r="I15" s="14">
        <f t="shared" si="0"/>
        <v>2296</v>
      </c>
      <c r="J15" s="14">
        <f t="shared" si="1"/>
        <v>2044</v>
      </c>
      <c r="K15" s="7" t="s">
        <v>35</v>
      </c>
      <c r="L15" s="14">
        <v>1783</v>
      </c>
      <c r="M15" s="14">
        <v>2054</v>
      </c>
      <c r="N15" s="14">
        <v>1914</v>
      </c>
      <c r="O15" s="14">
        <v>1985</v>
      </c>
      <c r="P15" s="14">
        <v>1989</v>
      </c>
      <c r="Q15" s="14">
        <v>1763</v>
      </c>
      <c r="R15" s="14">
        <v>1042</v>
      </c>
      <c r="S15" s="14">
        <f t="shared" si="2"/>
        <v>1945</v>
      </c>
      <c r="T15" s="14">
        <f t="shared" si="3"/>
        <v>1790</v>
      </c>
    </row>
    <row r="16" spans="1:20" ht="14.25" customHeight="1">
      <c r="A16" s="7" t="s">
        <v>36</v>
      </c>
      <c r="B16" s="14">
        <v>2000</v>
      </c>
      <c r="C16" s="14">
        <v>2013</v>
      </c>
      <c r="D16" s="14">
        <v>1994</v>
      </c>
      <c r="E16" s="14">
        <v>2068</v>
      </c>
      <c r="F16" s="14">
        <v>1976</v>
      </c>
      <c r="G16" s="14">
        <v>1875</v>
      </c>
      <c r="H16" s="14">
        <v>1357</v>
      </c>
      <c r="I16" s="14">
        <f t="shared" si="0"/>
        <v>2010</v>
      </c>
      <c r="J16" s="14">
        <f t="shared" si="1"/>
        <v>1898</v>
      </c>
      <c r="K16" s="7" t="s">
        <v>36</v>
      </c>
      <c r="L16" s="14">
        <v>2029</v>
      </c>
      <c r="M16" s="14">
        <v>2065</v>
      </c>
      <c r="N16" s="14">
        <v>2050</v>
      </c>
      <c r="O16" s="14">
        <v>2041</v>
      </c>
      <c r="P16" s="14">
        <v>2192</v>
      </c>
      <c r="Q16" s="14">
        <v>1983</v>
      </c>
      <c r="R16" s="14">
        <v>1331</v>
      </c>
      <c r="S16" s="14">
        <f t="shared" si="2"/>
        <v>2075</v>
      </c>
      <c r="T16" s="14">
        <f t="shared" si="3"/>
        <v>1956</v>
      </c>
    </row>
    <row r="17" spans="1:20" ht="14.25" customHeight="1">
      <c r="A17" s="7" t="s">
        <v>37</v>
      </c>
      <c r="B17" s="14">
        <v>1898</v>
      </c>
      <c r="C17" s="14">
        <v>2015</v>
      </c>
      <c r="D17" s="14">
        <v>2202</v>
      </c>
      <c r="E17" s="14">
        <v>2094</v>
      </c>
      <c r="F17" s="14">
        <v>2010</v>
      </c>
      <c r="G17" s="14">
        <v>2005</v>
      </c>
      <c r="H17" s="14">
        <v>1526</v>
      </c>
      <c r="I17" s="14">
        <f t="shared" si="0"/>
        <v>2044</v>
      </c>
      <c r="J17" s="14">
        <f t="shared" si="1"/>
        <v>1964</v>
      </c>
      <c r="K17" s="7" t="s">
        <v>37</v>
      </c>
      <c r="L17" s="14">
        <v>1947</v>
      </c>
      <c r="M17" s="14">
        <v>2155</v>
      </c>
      <c r="N17" s="14">
        <v>2174</v>
      </c>
      <c r="O17" s="14">
        <v>2059</v>
      </c>
      <c r="P17" s="14">
        <v>2213</v>
      </c>
      <c r="Q17" s="14">
        <v>2153</v>
      </c>
      <c r="R17" s="14">
        <v>1427</v>
      </c>
      <c r="S17" s="14">
        <f t="shared" si="2"/>
        <v>2110</v>
      </c>
      <c r="T17" s="14">
        <f t="shared" si="3"/>
        <v>2018</v>
      </c>
    </row>
    <row r="18" spans="1:20" ht="14.25" customHeight="1">
      <c r="A18" s="8" t="s">
        <v>38</v>
      </c>
      <c r="B18" s="15">
        <v>2010</v>
      </c>
      <c r="C18" s="15">
        <v>2151</v>
      </c>
      <c r="D18" s="15">
        <v>2266</v>
      </c>
      <c r="E18" s="15">
        <v>2128</v>
      </c>
      <c r="F18" s="15">
        <v>2241</v>
      </c>
      <c r="G18" s="15">
        <v>2059</v>
      </c>
      <c r="H18" s="15">
        <v>1698</v>
      </c>
      <c r="I18" s="15">
        <f t="shared" si="0"/>
        <v>2159</v>
      </c>
      <c r="J18" s="15">
        <f t="shared" si="1"/>
        <v>2079</v>
      </c>
      <c r="K18" s="8" t="s">
        <v>38</v>
      </c>
      <c r="L18" s="15">
        <v>1954</v>
      </c>
      <c r="M18" s="15">
        <v>2037</v>
      </c>
      <c r="N18" s="15">
        <v>2091</v>
      </c>
      <c r="O18" s="15">
        <v>2111</v>
      </c>
      <c r="P18" s="15">
        <v>2091</v>
      </c>
      <c r="Q18" s="15">
        <v>2187</v>
      </c>
      <c r="R18" s="15">
        <v>1572</v>
      </c>
      <c r="S18" s="15">
        <f t="shared" si="2"/>
        <v>2057</v>
      </c>
      <c r="T18" s="15">
        <f t="shared" si="3"/>
        <v>2006</v>
      </c>
    </row>
    <row r="19" spans="1:20" ht="14.25" customHeight="1">
      <c r="A19" s="6" t="s">
        <v>39</v>
      </c>
      <c r="B19" s="13">
        <v>1933</v>
      </c>
      <c r="C19" s="13">
        <v>1917</v>
      </c>
      <c r="D19" s="13">
        <v>2041</v>
      </c>
      <c r="E19" s="13">
        <v>1905</v>
      </c>
      <c r="F19" s="13">
        <v>1975</v>
      </c>
      <c r="G19" s="13">
        <v>2087</v>
      </c>
      <c r="H19" s="13">
        <v>1799</v>
      </c>
      <c r="I19" s="13">
        <f t="shared" si="0"/>
        <v>1954</v>
      </c>
      <c r="J19" s="13">
        <f t="shared" si="1"/>
        <v>1951</v>
      </c>
      <c r="K19" s="6" t="s">
        <v>39</v>
      </c>
      <c r="L19" s="13">
        <v>1970</v>
      </c>
      <c r="M19" s="13">
        <v>1945</v>
      </c>
      <c r="N19" s="13">
        <v>2107</v>
      </c>
      <c r="O19" s="13">
        <v>1939</v>
      </c>
      <c r="P19" s="13">
        <v>2091</v>
      </c>
      <c r="Q19" s="13">
        <v>2116</v>
      </c>
      <c r="R19" s="13">
        <v>1800</v>
      </c>
      <c r="S19" s="13">
        <f t="shared" si="2"/>
        <v>2010</v>
      </c>
      <c r="T19" s="13">
        <f t="shared" si="3"/>
        <v>1995</v>
      </c>
    </row>
    <row r="20" spans="1:20" ht="14.25" customHeight="1">
      <c r="A20" s="7" t="s">
        <v>40</v>
      </c>
      <c r="B20" s="14">
        <v>2019</v>
      </c>
      <c r="C20" s="14">
        <v>2062</v>
      </c>
      <c r="D20" s="14">
        <v>2115</v>
      </c>
      <c r="E20" s="14">
        <v>2073</v>
      </c>
      <c r="F20" s="14">
        <v>2156</v>
      </c>
      <c r="G20" s="14">
        <v>2129</v>
      </c>
      <c r="H20" s="14">
        <v>2085</v>
      </c>
      <c r="I20" s="14">
        <f t="shared" si="0"/>
        <v>2085</v>
      </c>
      <c r="J20" s="14">
        <f t="shared" si="1"/>
        <v>2091</v>
      </c>
      <c r="K20" s="7" t="s">
        <v>40</v>
      </c>
      <c r="L20" s="14">
        <v>1901</v>
      </c>
      <c r="M20" s="14">
        <v>1696</v>
      </c>
      <c r="N20" s="14">
        <v>1564</v>
      </c>
      <c r="O20" s="14">
        <v>2056</v>
      </c>
      <c r="P20" s="14">
        <v>1866</v>
      </c>
      <c r="Q20" s="14">
        <v>1784</v>
      </c>
      <c r="R20" s="14">
        <v>1762</v>
      </c>
      <c r="S20" s="14">
        <f t="shared" si="2"/>
        <v>1817</v>
      </c>
      <c r="T20" s="14">
        <f t="shared" si="3"/>
        <v>1804</v>
      </c>
    </row>
    <row r="21" spans="1:20" ht="14.25" customHeight="1">
      <c r="A21" s="7" t="s">
        <v>41</v>
      </c>
      <c r="B21" s="14">
        <v>2166</v>
      </c>
      <c r="C21" s="14">
        <v>2109</v>
      </c>
      <c r="D21" s="14">
        <v>2072</v>
      </c>
      <c r="E21" s="14">
        <v>1717</v>
      </c>
      <c r="F21" s="14">
        <v>2171</v>
      </c>
      <c r="G21" s="14">
        <v>2033</v>
      </c>
      <c r="H21" s="14">
        <v>2038</v>
      </c>
      <c r="I21" s="14">
        <f t="shared" si="0"/>
        <v>2047</v>
      </c>
      <c r="J21" s="14">
        <f t="shared" si="1"/>
        <v>2044</v>
      </c>
      <c r="K21" s="7" t="s">
        <v>41</v>
      </c>
      <c r="L21" s="14">
        <v>2013</v>
      </c>
      <c r="M21" s="14">
        <v>2073</v>
      </c>
      <c r="N21" s="14">
        <v>2071</v>
      </c>
      <c r="O21" s="14">
        <v>1581</v>
      </c>
      <c r="P21" s="14">
        <v>2084</v>
      </c>
      <c r="Q21" s="14">
        <v>1690</v>
      </c>
      <c r="R21" s="14">
        <v>1923</v>
      </c>
      <c r="S21" s="14">
        <f t="shared" si="2"/>
        <v>1964</v>
      </c>
      <c r="T21" s="14">
        <f t="shared" si="3"/>
        <v>1919</v>
      </c>
    </row>
    <row r="22" spans="1:20" ht="14.25" customHeight="1">
      <c r="A22" s="7" t="s">
        <v>42</v>
      </c>
      <c r="B22" s="14">
        <v>2034</v>
      </c>
      <c r="C22" s="14">
        <v>2137</v>
      </c>
      <c r="D22" s="14">
        <v>2088</v>
      </c>
      <c r="E22" s="14">
        <v>2131</v>
      </c>
      <c r="F22" s="14">
        <v>2244</v>
      </c>
      <c r="G22" s="14">
        <v>1781</v>
      </c>
      <c r="H22" s="14">
        <v>2095</v>
      </c>
      <c r="I22" s="14">
        <f t="shared" si="0"/>
        <v>2127</v>
      </c>
      <c r="J22" s="14">
        <f t="shared" si="1"/>
        <v>2073</v>
      </c>
      <c r="K22" s="7" t="s">
        <v>42</v>
      </c>
      <c r="L22" s="14">
        <v>1798</v>
      </c>
      <c r="M22" s="14">
        <v>1843</v>
      </c>
      <c r="N22" s="14">
        <v>1887</v>
      </c>
      <c r="O22" s="14">
        <v>1996</v>
      </c>
      <c r="P22" s="14">
        <v>2020</v>
      </c>
      <c r="Q22" s="14">
        <v>1293</v>
      </c>
      <c r="R22" s="14">
        <v>1813</v>
      </c>
      <c r="S22" s="14">
        <f t="shared" si="2"/>
        <v>1909</v>
      </c>
      <c r="T22" s="14">
        <f t="shared" si="3"/>
        <v>1807</v>
      </c>
    </row>
    <row r="23" spans="1:20" ht="14.25" customHeight="1">
      <c r="A23" s="7" t="s">
        <v>43</v>
      </c>
      <c r="B23" s="14">
        <v>2045</v>
      </c>
      <c r="C23" s="14">
        <v>2137</v>
      </c>
      <c r="D23" s="14">
        <v>2115</v>
      </c>
      <c r="E23" s="14">
        <v>2136</v>
      </c>
      <c r="F23" s="14">
        <v>2154</v>
      </c>
      <c r="G23" s="14">
        <v>1850</v>
      </c>
      <c r="H23" s="14">
        <v>2062</v>
      </c>
      <c r="I23" s="14">
        <f t="shared" si="0"/>
        <v>2117</v>
      </c>
      <c r="J23" s="14">
        <f t="shared" si="1"/>
        <v>2071</v>
      </c>
      <c r="K23" s="7" t="s">
        <v>43</v>
      </c>
      <c r="L23" s="14">
        <v>1627</v>
      </c>
      <c r="M23" s="14">
        <v>1724</v>
      </c>
      <c r="N23" s="14">
        <v>1890</v>
      </c>
      <c r="O23" s="14">
        <v>1892</v>
      </c>
      <c r="P23" s="14">
        <v>1961</v>
      </c>
      <c r="Q23" s="14">
        <v>1433</v>
      </c>
      <c r="R23" s="14">
        <v>1948</v>
      </c>
      <c r="S23" s="14">
        <f t="shared" si="2"/>
        <v>1819</v>
      </c>
      <c r="T23" s="14">
        <f t="shared" si="3"/>
        <v>1782</v>
      </c>
    </row>
    <row r="24" spans="1:20" ht="14.25" customHeight="1">
      <c r="A24" s="8" t="s">
        <v>44</v>
      </c>
      <c r="B24" s="15">
        <v>2100</v>
      </c>
      <c r="C24" s="15">
        <v>2060</v>
      </c>
      <c r="D24" s="15">
        <v>2263</v>
      </c>
      <c r="E24" s="15">
        <v>2233</v>
      </c>
      <c r="F24" s="15">
        <v>2225</v>
      </c>
      <c r="G24" s="15">
        <v>1360</v>
      </c>
      <c r="H24" s="15">
        <v>1940</v>
      </c>
      <c r="I24" s="15">
        <f t="shared" si="0"/>
        <v>2176</v>
      </c>
      <c r="J24" s="15">
        <f t="shared" si="1"/>
        <v>2026</v>
      </c>
      <c r="K24" s="8" t="s">
        <v>44</v>
      </c>
      <c r="L24" s="15">
        <v>1917</v>
      </c>
      <c r="M24" s="15">
        <v>1817</v>
      </c>
      <c r="N24" s="15">
        <v>1896</v>
      </c>
      <c r="O24" s="15">
        <v>1934</v>
      </c>
      <c r="P24" s="15">
        <v>1927</v>
      </c>
      <c r="Q24" s="15">
        <v>1727</v>
      </c>
      <c r="R24" s="15">
        <v>1902</v>
      </c>
      <c r="S24" s="15">
        <f t="shared" si="2"/>
        <v>1898</v>
      </c>
      <c r="T24" s="15">
        <f t="shared" si="3"/>
        <v>1874</v>
      </c>
    </row>
    <row r="25" spans="1:20" ht="14.25" customHeight="1">
      <c r="A25" s="6" t="s">
        <v>45</v>
      </c>
      <c r="B25" s="13">
        <v>2018</v>
      </c>
      <c r="C25" s="13">
        <v>1918</v>
      </c>
      <c r="D25" s="13">
        <v>2037</v>
      </c>
      <c r="E25" s="13">
        <v>2076</v>
      </c>
      <c r="F25" s="13">
        <v>2168</v>
      </c>
      <c r="G25" s="13">
        <v>1870</v>
      </c>
      <c r="H25" s="13">
        <v>1894</v>
      </c>
      <c r="I25" s="13">
        <f t="shared" si="0"/>
        <v>2043</v>
      </c>
      <c r="J25" s="13">
        <f t="shared" si="1"/>
        <v>1997</v>
      </c>
      <c r="K25" s="6" t="s">
        <v>45</v>
      </c>
      <c r="L25" s="13">
        <v>1903</v>
      </c>
      <c r="M25" s="13">
        <v>1819</v>
      </c>
      <c r="N25" s="13">
        <v>1938</v>
      </c>
      <c r="O25" s="13">
        <v>1981</v>
      </c>
      <c r="P25" s="13">
        <v>1919</v>
      </c>
      <c r="Q25" s="13">
        <v>2005</v>
      </c>
      <c r="R25" s="13">
        <v>1796</v>
      </c>
      <c r="S25" s="13">
        <f t="shared" si="2"/>
        <v>1912</v>
      </c>
      <c r="T25" s="13">
        <f t="shared" si="3"/>
        <v>1909</v>
      </c>
    </row>
    <row r="26" spans="1:20" ht="14.25" customHeight="1">
      <c r="A26" s="7" t="s">
        <v>46</v>
      </c>
      <c r="B26" s="14">
        <v>1823</v>
      </c>
      <c r="C26" s="14">
        <v>1648</v>
      </c>
      <c r="D26" s="14">
        <v>1813</v>
      </c>
      <c r="E26" s="14">
        <v>1857</v>
      </c>
      <c r="F26" s="14">
        <v>1956</v>
      </c>
      <c r="G26" s="14">
        <v>1842</v>
      </c>
      <c r="H26" s="14">
        <v>1497</v>
      </c>
      <c r="I26" s="14">
        <f t="shared" si="0"/>
        <v>1819</v>
      </c>
      <c r="J26" s="14">
        <f t="shared" si="1"/>
        <v>1777</v>
      </c>
      <c r="K26" s="7" t="s">
        <v>46</v>
      </c>
      <c r="L26" s="14">
        <v>1836</v>
      </c>
      <c r="M26" s="14">
        <v>1795</v>
      </c>
      <c r="N26" s="14">
        <v>1967</v>
      </c>
      <c r="O26" s="14">
        <v>2077</v>
      </c>
      <c r="P26" s="14">
        <v>2000</v>
      </c>
      <c r="Q26" s="14">
        <v>1859</v>
      </c>
      <c r="R26" s="14">
        <v>1765</v>
      </c>
      <c r="S26" s="14">
        <f t="shared" si="2"/>
        <v>1935</v>
      </c>
      <c r="T26" s="14">
        <f t="shared" si="3"/>
        <v>1900</v>
      </c>
    </row>
    <row r="27" spans="1:20" ht="14.25" customHeight="1">
      <c r="A27" s="7" t="s">
        <v>47</v>
      </c>
      <c r="B27" s="14">
        <v>1766</v>
      </c>
      <c r="C27" s="14">
        <v>1531</v>
      </c>
      <c r="D27" s="14">
        <v>1704</v>
      </c>
      <c r="E27" s="14">
        <v>1770</v>
      </c>
      <c r="F27" s="14">
        <v>984</v>
      </c>
      <c r="G27" s="14">
        <v>1801</v>
      </c>
      <c r="H27" s="14">
        <v>1434</v>
      </c>
      <c r="I27" s="14">
        <f t="shared" si="0"/>
        <v>1551</v>
      </c>
      <c r="J27" s="14">
        <f t="shared" si="1"/>
        <v>1570</v>
      </c>
      <c r="K27" s="7" t="s">
        <v>47</v>
      </c>
      <c r="L27" s="14">
        <v>1794</v>
      </c>
      <c r="M27" s="14">
        <v>1705</v>
      </c>
      <c r="N27" s="14">
        <v>1915</v>
      </c>
      <c r="O27" s="14">
        <v>1960</v>
      </c>
      <c r="P27" s="14">
        <v>1586</v>
      </c>
      <c r="Q27" s="14">
        <v>1684</v>
      </c>
      <c r="R27" s="14">
        <v>1621</v>
      </c>
      <c r="S27" s="14">
        <f t="shared" si="2"/>
        <v>1792</v>
      </c>
      <c r="T27" s="14">
        <f t="shared" si="3"/>
        <v>1752</v>
      </c>
    </row>
    <row r="28" spans="1:20" ht="14.25" customHeight="1">
      <c r="A28" s="7" t="s">
        <v>48</v>
      </c>
      <c r="B28" s="14">
        <v>1688</v>
      </c>
      <c r="C28" s="14">
        <v>1481</v>
      </c>
      <c r="D28" s="14">
        <v>1695</v>
      </c>
      <c r="E28" s="14">
        <v>1784</v>
      </c>
      <c r="F28" s="14">
        <v>698</v>
      </c>
      <c r="G28" s="14">
        <v>1686</v>
      </c>
      <c r="H28" s="14">
        <v>1356</v>
      </c>
      <c r="I28" s="14">
        <f t="shared" si="0"/>
        <v>1469</v>
      </c>
      <c r="J28" s="14">
        <f t="shared" si="1"/>
        <v>1484</v>
      </c>
      <c r="K28" s="7" t="s">
        <v>48</v>
      </c>
      <c r="L28" s="14">
        <v>1751</v>
      </c>
      <c r="M28" s="14">
        <v>1648</v>
      </c>
      <c r="N28" s="14">
        <v>1807</v>
      </c>
      <c r="O28" s="14">
        <v>1841</v>
      </c>
      <c r="P28" s="14">
        <v>1585</v>
      </c>
      <c r="Q28" s="14">
        <v>1844</v>
      </c>
      <c r="R28" s="14">
        <v>1571</v>
      </c>
      <c r="S28" s="14">
        <f t="shared" si="2"/>
        <v>1726</v>
      </c>
      <c r="T28" s="14">
        <f t="shared" si="3"/>
        <v>1721</v>
      </c>
    </row>
    <row r="29" spans="1:20" ht="14.25" customHeight="1">
      <c r="A29" s="7" t="s">
        <v>49</v>
      </c>
      <c r="B29" s="14">
        <v>1520</v>
      </c>
      <c r="C29" s="14">
        <v>1403</v>
      </c>
      <c r="D29" s="14">
        <v>1572</v>
      </c>
      <c r="E29" s="14">
        <v>1506</v>
      </c>
      <c r="F29" s="14">
        <v>740</v>
      </c>
      <c r="G29" s="14">
        <v>1649</v>
      </c>
      <c r="H29" s="14">
        <v>1273</v>
      </c>
      <c r="I29" s="14">
        <f t="shared" si="0"/>
        <v>1348</v>
      </c>
      <c r="J29" s="14">
        <f t="shared" si="1"/>
        <v>1380</v>
      </c>
      <c r="K29" s="7" t="s">
        <v>49</v>
      </c>
      <c r="L29" s="14">
        <v>1757</v>
      </c>
      <c r="M29" s="14">
        <v>1579</v>
      </c>
      <c r="N29" s="14">
        <v>1765</v>
      </c>
      <c r="O29" s="14">
        <v>1946</v>
      </c>
      <c r="P29" s="14">
        <v>1404</v>
      </c>
      <c r="Q29" s="14">
        <v>1860</v>
      </c>
      <c r="R29" s="14">
        <v>1387</v>
      </c>
      <c r="S29" s="14">
        <f t="shared" si="2"/>
        <v>1690</v>
      </c>
      <c r="T29" s="14">
        <f t="shared" si="3"/>
        <v>1671</v>
      </c>
    </row>
    <row r="30" spans="1:20" ht="14.25" customHeight="1">
      <c r="A30" s="8" t="s">
        <v>50</v>
      </c>
      <c r="B30" s="15">
        <v>1371</v>
      </c>
      <c r="C30" s="15">
        <v>1321</v>
      </c>
      <c r="D30" s="15">
        <v>1412</v>
      </c>
      <c r="E30" s="15">
        <v>1397</v>
      </c>
      <c r="F30" s="15">
        <v>1078</v>
      </c>
      <c r="G30" s="15">
        <v>1534</v>
      </c>
      <c r="H30" s="15">
        <v>1064</v>
      </c>
      <c r="I30" s="15">
        <f t="shared" si="0"/>
        <v>1316</v>
      </c>
      <c r="J30" s="15">
        <f t="shared" si="1"/>
        <v>1311</v>
      </c>
      <c r="K30" s="8" t="s">
        <v>50</v>
      </c>
      <c r="L30" s="15">
        <v>1500</v>
      </c>
      <c r="M30" s="15">
        <v>1370</v>
      </c>
      <c r="N30" s="15">
        <v>1611</v>
      </c>
      <c r="O30" s="15">
        <v>1528</v>
      </c>
      <c r="P30" s="15">
        <v>1808</v>
      </c>
      <c r="Q30" s="15">
        <v>1677</v>
      </c>
      <c r="R30" s="15">
        <v>1221</v>
      </c>
      <c r="S30" s="15">
        <f t="shared" si="2"/>
        <v>1563</v>
      </c>
      <c r="T30" s="15">
        <f t="shared" si="3"/>
        <v>1531</v>
      </c>
    </row>
    <row r="31" spans="1:20" ht="14.25" customHeight="1">
      <c r="A31" s="6" t="s">
        <v>51</v>
      </c>
      <c r="B31" s="13">
        <f t="shared" ref="B31:J31" si="4">SUM(B7:B30)</f>
        <v>37742</v>
      </c>
      <c r="C31" s="13">
        <f t="shared" si="4"/>
        <v>38816</v>
      </c>
      <c r="D31" s="13">
        <f t="shared" si="4"/>
        <v>39924</v>
      </c>
      <c r="E31" s="13">
        <f t="shared" si="4"/>
        <v>39996</v>
      </c>
      <c r="F31" s="13">
        <f t="shared" si="4"/>
        <v>38038</v>
      </c>
      <c r="G31" s="13">
        <f t="shared" si="4"/>
        <v>37202</v>
      </c>
      <c r="H31" s="13">
        <f t="shared" si="4"/>
        <v>33178</v>
      </c>
      <c r="I31" s="13">
        <f t="shared" si="4"/>
        <v>38901</v>
      </c>
      <c r="J31" s="13">
        <f t="shared" si="4"/>
        <v>37841</v>
      </c>
      <c r="K31" s="6" t="s">
        <v>51</v>
      </c>
      <c r="L31" s="13">
        <f t="shared" ref="L31:T31" si="5">SUM(L7:L30)</f>
        <v>36538</v>
      </c>
      <c r="M31" s="13">
        <f t="shared" si="5"/>
        <v>38110</v>
      </c>
      <c r="N31" s="13">
        <f t="shared" si="5"/>
        <v>39045</v>
      </c>
      <c r="O31" s="13">
        <f t="shared" si="5"/>
        <v>39877</v>
      </c>
      <c r="P31" s="13">
        <f t="shared" si="5"/>
        <v>39774</v>
      </c>
      <c r="Q31" s="13">
        <f t="shared" si="5"/>
        <v>38304</v>
      </c>
      <c r="R31" s="13">
        <f t="shared" si="5"/>
        <v>34075</v>
      </c>
      <c r="S31" s="13">
        <f t="shared" si="5"/>
        <v>38665</v>
      </c>
      <c r="T31" s="13">
        <f t="shared" si="5"/>
        <v>37958</v>
      </c>
    </row>
    <row r="32" spans="1:20" ht="14.25" customHeight="1">
      <c r="A32" s="8" t="s">
        <v>52</v>
      </c>
      <c r="B32" s="15">
        <f t="shared" ref="B32:J32" si="6">ROUND(AVERAGE(B7:B30),0)</f>
        <v>1573</v>
      </c>
      <c r="C32" s="15">
        <f t="shared" si="6"/>
        <v>1617</v>
      </c>
      <c r="D32" s="15">
        <f t="shared" si="6"/>
        <v>1664</v>
      </c>
      <c r="E32" s="15">
        <f t="shared" si="6"/>
        <v>1667</v>
      </c>
      <c r="F32" s="15">
        <f t="shared" si="6"/>
        <v>1585</v>
      </c>
      <c r="G32" s="15">
        <f t="shared" si="6"/>
        <v>1550</v>
      </c>
      <c r="H32" s="15">
        <f t="shared" si="6"/>
        <v>1382</v>
      </c>
      <c r="I32" s="15">
        <f t="shared" si="6"/>
        <v>1621</v>
      </c>
      <c r="J32" s="15">
        <f t="shared" si="6"/>
        <v>1577</v>
      </c>
      <c r="K32" s="8" t="s">
        <v>52</v>
      </c>
      <c r="L32" s="15">
        <f t="shared" ref="L32:T32" si="7">ROUND(AVERAGE(L7:L30),0)</f>
        <v>1522</v>
      </c>
      <c r="M32" s="15">
        <f t="shared" si="7"/>
        <v>1588</v>
      </c>
      <c r="N32" s="15">
        <f t="shared" si="7"/>
        <v>1627</v>
      </c>
      <c r="O32" s="15">
        <f t="shared" si="7"/>
        <v>1662</v>
      </c>
      <c r="P32" s="15">
        <f t="shared" si="7"/>
        <v>1657</v>
      </c>
      <c r="Q32" s="15">
        <f t="shared" si="7"/>
        <v>1596</v>
      </c>
      <c r="R32" s="15">
        <f t="shared" si="7"/>
        <v>1420</v>
      </c>
      <c r="S32" s="15">
        <f t="shared" si="7"/>
        <v>1611</v>
      </c>
      <c r="T32" s="15">
        <f t="shared" si="7"/>
        <v>1582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A15</f>
        <v>08~09시</v>
      </c>
      <c r="E33" s="6" t="str">
        <f>A14</f>
        <v>07~08시</v>
      </c>
      <c r="F33" s="6" t="str">
        <f>A15</f>
        <v>08~09시</v>
      </c>
      <c r="G33" s="6" t="str">
        <f>A20</f>
        <v>13~14시</v>
      </c>
      <c r="H33" s="6" t="str">
        <f>A22</f>
        <v>15~16시</v>
      </c>
      <c r="I33" s="10" t="s">
        <v>56</v>
      </c>
      <c r="J33" s="10" t="s">
        <v>56</v>
      </c>
      <c r="K33" s="6" t="s">
        <v>53</v>
      </c>
      <c r="L33" s="6" t="str">
        <f>K16</f>
        <v>09~10시</v>
      </c>
      <c r="M33" s="6" t="str">
        <f>K17</f>
        <v>10~11시</v>
      </c>
      <c r="N33" s="6" t="str">
        <f>K17</f>
        <v>10~11시</v>
      </c>
      <c r="O33" s="6" t="str">
        <f>K18</f>
        <v>11~12시</v>
      </c>
      <c r="P33" s="6" t="str">
        <f>K17</f>
        <v>10~11시</v>
      </c>
      <c r="Q33" s="6" t="str">
        <f>K18</f>
        <v>11~12시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2401</v>
      </c>
      <c r="C34" s="14">
        <f t="shared" si="8"/>
        <v>2375</v>
      </c>
      <c r="D34" s="14">
        <f t="shared" si="8"/>
        <v>2353</v>
      </c>
      <c r="E34" s="14">
        <f t="shared" si="8"/>
        <v>2399</v>
      </c>
      <c r="F34" s="14">
        <f t="shared" si="8"/>
        <v>2332</v>
      </c>
      <c r="G34" s="14">
        <f t="shared" si="8"/>
        <v>2129</v>
      </c>
      <c r="H34" s="14">
        <f t="shared" si="8"/>
        <v>2095</v>
      </c>
      <c r="I34" s="14">
        <f t="shared" si="8"/>
        <v>2359</v>
      </c>
      <c r="J34" s="14">
        <f t="shared" si="8"/>
        <v>2091</v>
      </c>
      <c r="K34" s="7" t="s">
        <v>54</v>
      </c>
      <c r="L34" s="14">
        <f t="shared" ref="L34:T34" si="9">MAX(L7:L30)</f>
        <v>2029</v>
      </c>
      <c r="M34" s="14">
        <f t="shared" si="9"/>
        <v>2155</v>
      </c>
      <c r="N34" s="14">
        <f t="shared" si="9"/>
        <v>2174</v>
      </c>
      <c r="O34" s="14">
        <f t="shared" si="9"/>
        <v>2111</v>
      </c>
      <c r="P34" s="14">
        <f t="shared" si="9"/>
        <v>2213</v>
      </c>
      <c r="Q34" s="14">
        <f t="shared" si="9"/>
        <v>2187</v>
      </c>
      <c r="R34" s="14">
        <f t="shared" si="9"/>
        <v>1948</v>
      </c>
      <c r="S34" s="14">
        <f t="shared" si="9"/>
        <v>2110</v>
      </c>
      <c r="T34" s="14">
        <f t="shared" si="9"/>
        <v>2018</v>
      </c>
    </row>
    <row r="35" spans="1:20" ht="14.25" customHeight="1">
      <c r="A35" s="8" t="s">
        <v>55</v>
      </c>
      <c r="B35" s="11">
        <f t="shared" ref="B35:J35" si="10">ROUND(B34/B31%,2)</f>
        <v>6.36</v>
      </c>
      <c r="C35" s="11">
        <f t="shared" si="10"/>
        <v>6.12</v>
      </c>
      <c r="D35" s="11">
        <f t="shared" si="10"/>
        <v>5.89</v>
      </c>
      <c r="E35" s="11">
        <f t="shared" si="10"/>
        <v>6</v>
      </c>
      <c r="F35" s="11">
        <f t="shared" si="10"/>
        <v>6.13</v>
      </c>
      <c r="G35" s="11">
        <f t="shared" si="10"/>
        <v>5.72</v>
      </c>
      <c r="H35" s="11">
        <f t="shared" si="10"/>
        <v>6.31</v>
      </c>
      <c r="I35" s="11">
        <f t="shared" si="10"/>
        <v>6.06</v>
      </c>
      <c r="J35" s="11">
        <f t="shared" si="10"/>
        <v>5.53</v>
      </c>
      <c r="K35" s="8" t="s">
        <v>55</v>
      </c>
      <c r="L35" s="11">
        <f t="shared" ref="L35:T35" si="11">ROUND(L34/L31%,2)</f>
        <v>5.55</v>
      </c>
      <c r="M35" s="11">
        <f t="shared" si="11"/>
        <v>5.65</v>
      </c>
      <c r="N35" s="11">
        <f t="shared" si="11"/>
        <v>5.57</v>
      </c>
      <c r="O35" s="11">
        <f t="shared" si="11"/>
        <v>5.29</v>
      </c>
      <c r="P35" s="11">
        <f t="shared" si="11"/>
        <v>5.56</v>
      </c>
      <c r="Q35" s="11">
        <f t="shared" si="11"/>
        <v>5.71</v>
      </c>
      <c r="R35" s="11">
        <f t="shared" si="11"/>
        <v>5.72</v>
      </c>
      <c r="S35" s="11">
        <f t="shared" si="11"/>
        <v>5.46</v>
      </c>
      <c r="T35" s="11">
        <f t="shared" si="11"/>
        <v>5.32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79745</v>
      </c>
      <c r="D39" s="16">
        <v>40655</v>
      </c>
      <c r="E39" s="17">
        <v>39090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0.51</v>
      </c>
      <c r="E40" s="19">
        <f>ROUND(E39/C39,3)</f>
        <v>0.49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77566</v>
      </c>
      <c r="D41" s="16">
        <v>38901</v>
      </c>
      <c r="E41" s="17">
        <v>38665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0.502</v>
      </c>
      <c r="E42" s="19">
        <f>ROUND(E41/C41,3)</f>
        <v>0.498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-2179</v>
      </c>
      <c r="D43" s="16">
        <f>D41-D39</f>
        <v>-1754</v>
      </c>
      <c r="E43" s="17">
        <f>E41-E39</f>
        <v>-425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-2.7324597153426548E-2</v>
      </c>
      <c r="D44" s="18">
        <f>(D41-D39)/D39</f>
        <v>-4.3143524781699666E-2</v>
      </c>
      <c r="E44" s="19">
        <f>(E41-E39)/E39</f>
        <v>-1.0872345868508569E-2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&amp;C- 113 -</oddFooter>
    <firstFooter>&amp;C- 112 -</firstFooter>
  </headerFooter>
  <drawing r:id="rId2"/>
</worksheet>
</file>

<file path=xl/worksheets/sheet64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563</v>
      </c>
      <c r="B1" s="2"/>
      <c r="C1" s="2"/>
      <c r="D1" s="2"/>
      <c r="E1" s="2"/>
      <c r="F1" s="2" t="s">
        <v>564</v>
      </c>
      <c r="G1" s="2"/>
      <c r="H1" s="2"/>
      <c r="I1" s="2"/>
      <c r="J1" s="2"/>
      <c r="K1" s="2" t="s">
        <v>565</v>
      </c>
      <c r="L1" s="2"/>
      <c r="M1" s="2"/>
      <c r="N1" s="2"/>
      <c r="O1" s="2"/>
      <c r="P1" s="2" t="s">
        <v>566</v>
      </c>
      <c r="Q1" s="2"/>
      <c r="R1" s="2"/>
      <c r="S1" s="2"/>
      <c r="T1" s="2"/>
    </row>
    <row r="2" spans="1:20" ht="15.75" customHeight="1">
      <c r="A2" s="2" t="s">
        <v>135</v>
      </c>
      <c r="B2" s="2"/>
      <c r="C2" s="2"/>
      <c r="D2" s="2"/>
      <c r="E2" s="2"/>
      <c r="F2" s="2" t="s">
        <v>567</v>
      </c>
      <c r="G2" s="2"/>
      <c r="H2" s="2"/>
      <c r="I2" s="2"/>
      <c r="J2" s="2"/>
      <c r="K2" s="2" t="s">
        <v>135</v>
      </c>
      <c r="L2" s="2"/>
      <c r="M2" s="2"/>
      <c r="N2" s="2"/>
      <c r="O2" s="2"/>
      <c r="P2" s="2" t="s">
        <v>568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106</v>
      </c>
      <c r="C7" s="13">
        <v>312</v>
      </c>
      <c r="D7" s="13">
        <v>297</v>
      </c>
      <c r="E7" s="13">
        <v>352</v>
      </c>
      <c r="F7" s="13">
        <v>347</v>
      </c>
      <c r="G7" s="13">
        <v>383</v>
      </c>
      <c r="H7" s="13">
        <v>316</v>
      </c>
      <c r="I7" s="13">
        <f t="shared" ref="I7:I30" si="0">ROUND(AVERAGE(B7:F7),0)</f>
        <v>283</v>
      </c>
      <c r="J7" s="13">
        <f t="shared" ref="J7:J30" si="1">ROUND(AVERAGE(B7:H7),0)</f>
        <v>302</v>
      </c>
      <c r="K7" s="6" t="s">
        <v>27</v>
      </c>
      <c r="L7" s="13">
        <v>66</v>
      </c>
      <c r="M7" s="13">
        <v>114</v>
      </c>
      <c r="N7" s="13">
        <v>91</v>
      </c>
      <c r="O7" s="13">
        <v>119</v>
      </c>
      <c r="P7" s="13">
        <v>166</v>
      </c>
      <c r="Q7" s="13">
        <v>172</v>
      </c>
      <c r="R7" s="13">
        <v>122</v>
      </c>
      <c r="S7" s="13">
        <f t="shared" ref="S7:S30" si="2">ROUND(AVERAGE(L7:P7),0)</f>
        <v>111</v>
      </c>
      <c r="T7" s="13">
        <f t="shared" ref="T7:T30" si="3">ROUND(AVERAGE(L7:R7),0)</f>
        <v>121</v>
      </c>
    </row>
    <row r="8" spans="1:20" ht="14.25" customHeight="1">
      <c r="A8" s="7" t="s">
        <v>28</v>
      </c>
      <c r="B8" s="14">
        <v>162</v>
      </c>
      <c r="C8" s="14">
        <v>240</v>
      </c>
      <c r="D8" s="14">
        <v>245</v>
      </c>
      <c r="E8" s="14">
        <v>274</v>
      </c>
      <c r="F8" s="14">
        <v>301</v>
      </c>
      <c r="G8" s="14">
        <v>281</v>
      </c>
      <c r="H8" s="14">
        <v>235</v>
      </c>
      <c r="I8" s="14">
        <f t="shared" si="0"/>
        <v>244</v>
      </c>
      <c r="J8" s="14">
        <f t="shared" si="1"/>
        <v>248</v>
      </c>
      <c r="K8" s="7" t="s">
        <v>28</v>
      </c>
      <c r="L8" s="14">
        <v>72</v>
      </c>
      <c r="M8" s="14">
        <v>74</v>
      </c>
      <c r="N8" s="14">
        <v>77</v>
      </c>
      <c r="O8" s="14">
        <v>79</v>
      </c>
      <c r="P8" s="14">
        <v>86</v>
      </c>
      <c r="Q8" s="14">
        <v>95</v>
      </c>
      <c r="R8" s="14">
        <v>105</v>
      </c>
      <c r="S8" s="14">
        <f t="shared" si="2"/>
        <v>78</v>
      </c>
      <c r="T8" s="14">
        <f t="shared" si="3"/>
        <v>84</v>
      </c>
    </row>
    <row r="9" spans="1:20" ht="14.25" customHeight="1">
      <c r="A9" s="7" t="s">
        <v>29</v>
      </c>
      <c r="B9" s="14">
        <v>99</v>
      </c>
      <c r="C9" s="14">
        <v>163</v>
      </c>
      <c r="D9" s="14">
        <v>170</v>
      </c>
      <c r="E9" s="14">
        <v>191</v>
      </c>
      <c r="F9" s="14">
        <v>193</v>
      </c>
      <c r="G9" s="14">
        <v>231</v>
      </c>
      <c r="H9" s="14">
        <v>200</v>
      </c>
      <c r="I9" s="14">
        <f t="shared" si="0"/>
        <v>163</v>
      </c>
      <c r="J9" s="14">
        <f t="shared" si="1"/>
        <v>178</v>
      </c>
      <c r="K9" s="7" t="s">
        <v>29</v>
      </c>
      <c r="L9" s="14">
        <v>38</v>
      </c>
      <c r="M9" s="14">
        <v>58</v>
      </c>
      <c r="N9" s="14">
        <v>52</v>
      </c>
      <c r="O9" s="14">
        <v>63</v>
      </c>
      <c r="P9" s="14">
        <v>68</v>
      </c>
      <c r="Q9" s="14">
        <v>79</v>
      </c>
      <c r="R9" s="14">
        <v>41</v>
      </c>
      <c r="S9" s="14">
        <f t="shared" si="2"/>
        <v>56</v>
      </c>
      <c r="T9" s="14">
        <f t="shared" si="3"/>
        <v>57</v>
      </c>
    </row>
    <row r="10" spans="1:20" ht="14.25" customHeight="1">
      <c r="A10" s="7" t="s">
        <v>30</v>
      </c>
      <c r="B10" s="14">
        <v>83</v>
      </c>
      <c r="C10" s="14">
        <v>141</v>
      </c>
      <c r="D10" s="14">
        <v>120</v>
      </c>
      <c r="E10" s="14">
        <v>151</v>
      </c>
      <c r="F10" s="14">
        <v>180</v>
      </c>
      <c r="G10" s="14">
        <v>177</v>
      </c>
      <c r="H10" s="14">
        <v>140</v>
      </c>
      <c r="I10" s="14">
        <f t="shared" si="0"/>
        <v>135</v>
      </c>
      <c r="J10" s="14">
        <f t="shared" si="1"/>
        <v>142</v>
      </c>
      <c r="K10" s="7" t="s">
        <v>30</v>
      </c>
      <c r="L10" s="14">
        <v>37</v>
      </c>
      <c r="M10" s="14">
        <v>55</v>
      </c>
      <c r="N10" s="14">
        <v>45</v>
      </c>
      <c r="O10" s="14">
        <v>54</v>
      </c>
      <c r="P10" s="14">
        <v>47</v>
      </c>
      <c r="Q10" s="14">
        <v>65</v>
      </c>
      <c r="R10" s="14">
        <v>36</v>
      </c>
      <c r="S10" s="14">
        <f t="shared" si="2"/>
        <v>48</v>
      </c>
      <c r="T10" s="14">
        <f t="shared" si="3"/>
        <v>48</v>
      </c>
    </row>
    <row r="11" spans="1:20" ht="14.25" customHeight="1">
      <c r="A11" s="7" t="s">
        <v>31</v>
      </c>
      <c r="B11" s="14">
        <v>144</v>
      </c>
      <c r="C11" s="14">
        <v>143</v>
      </c>
      <c r="D11" s="14">
        <v>140</v>
      </c>
      <c r="E11" s="14">
        <v>168</v>
      </c>
      <c r="F11" s="14">
        <v>174</v>
      </c>
      <c r="G11" s="14">
        <v>194</v>
      </c>
      <c r="H11" s="14">
        <v>120</v>
      </c>
      <c r="I11" s="14">
        <f t="shared" si="0"/>
        <v>154</v>
      </c>
      <c r="J11" s="14">
        <f t="shared" si="1"/>
        <v>155</v>
      </c>
      <c r="K11" s="7" t="s">
        <v>31</v>
      </c>
      <c r="L11" s="14">
        <v>56</v>
      </c>
      <c r="M11" s="14">
        <v>71</v>
      </c>
      <c r="N11" s="14">
        <v>69</v>
      </c>
      <c r="O11" s="14">
        <v>76</v>
      </c>
      <c r="P11" s="14">
        <v>83</v>
      </c>
      <c r="Q11" s="14">
        <v>73</v>
      </c>
      <c r="R11" s="14">
        <v>54</v>
      </c>
      <c r="S11" s="14">
        <f t="shared" si="2"/>
        <v>71</v>
      </c>
      <c r="T11" s="14">
        <f t="shared" si="3"/>
        <v>69</v>
      </c>
    </row>
    <row r="12" spans="1:20" ht="14.25" customHeight="1">
      <c r="A12" s="8" t="s">
        <v>32</v>
      </c>
      <c r="B12" s="15">
        <v>202</v>
      </c>
      <c r="C12" s="15">
        <v>211</v>
      </c>
      <c r="D12" s="15">
        <v>191</v>
      </c>
      <c r="E12" s="15">
        <v>204</v>
      </c>
      <c r="F12" s="15">
        <v>186</v>
      </c>
      <c r="G12" s="15">
        <v>201</v>
      </c>
      <c r="H12" s="15">
        <v>118</v>
      </c>
      <c r="I12" s="15">
        <f t="shared" si="0"/>
        <v>199</v>
      </c>
      <c r="J12" s="15">
        <f t="shared" si="1"/>
        <v>188</v>
      </c>
      <c r="K12" s="8" t="s">
        <v>32</v>
      </c>
      <c r="L12" s="15">
        <v>70</v>
      </c>
      <c r="M12" s="15">
        <v>58</v>
      </c>
      <c r="N12" s="15">
        <v>65</v>
      </c>
      <c r="O12" s="15">
        <v>63</v>
      </c>
      <c r="P12" s="15">
        <v>72</v>
      </c>
      <c r="Q12" s="15">
        <v>75</v>
      </c>
      <c r="R12" s="15">
        <v>47</v>
      </c>
      <c r="S12" s="15">
        <f t="shared" si="2"/>
        <v>66</v>
      </c>
      <c r="T12" s="15">
        <f t="shared" si="3"/>
        <v>64</v>
      </c>
    </row>
    <row r="13" spans="1:20" ht="14.25" customHeight="1">
      <c r="A13" s="6" t="s">
        <v>33</v>
      </c>
      <c r="B13" s="13">
        <v>385</v>
      </c>
      <c r="C13" s="13">
        <v>328</v>
      </c>
      <c r="D13" s="13">
        <v>339</v>
      </c>
      <c r="E13" s="13">
        <v>344</v>
      </c>
      <c r="F13" s="13">
        <v>328</v>
      </c>
      <c r="G13" s="13">
        <v>265</v>
      </c>
      <c r="H13" s="13">
        <v>109</v>
      </c>
      <c r="I13" s="13">
        <f t="shared" si="0"/>
        <v>345</v>
      </c>
      <c r="J13" s="13">
        <f t="shared" si="1"/>
        <v>300</v>
      </c>
      <c r="K13" s="6" t="s">
        <v>33</v>
      </c>
      <c r="L13" s="13">
        <v>148</v>
      </c>
      <c r="M13" s="13">
        <v>129</v>
      </c>
      <c r="N13" s="13">
        <v>141</v>
      </c>
      <c r="O13" s="13">
        <v>134</v>
      </c>
      <c r="P13" s="13">
        <v>145</v>
      </c>
      <c r="Q13" s="13">
        <v>117</v>
      </c>
      <c r="R13" s="13">
        <v>54</v>
      </c>
      <c r="S13" s="13">
        <f t="shared" si="2"/>
        <v>139</v>
      </c>
      <c r="T13" s="13">
        <f t="shared" si="3"/>
        <v>124</v>
      </c>
    </row>
    <row r="14" spans="1:20" ht="14.25" customHeight="1">
      <c r="A14" s="7" t="s">
        <v>34</v>
      </c>
      <c r="B14" s="14">
        <v>777</v>
      </c>
      <c r="C14" s="14">
        <v>730</v>
      </c>
      <c r="D14" s="14">
        <v>715</v>
      </c>
      <c r="E14" s="14">
        <v>737</v>
      </c>
      <c r="F14" s="14">
        <v>698</v>
      </c>
      <c r="G14" s="14">
        <v>359</v>
      </c>
      <c r="H14" s="14">
        <v>157</v>
      </c>
      <c r="I14" s="14">
        <f t="shared" si="0"/>
        <v>731</v>
      </c>
      <c r="J14" s="14">
        <f t="shared" si="1"/>
        <v>596</v>
      </c>
      <c r="K14" s="7" t="s">
        <v>34</v>
      </c>
      <c r="L14" s="14">
        <v>336</v>
      </c>
      <c r="M14" s="14">
        <v>317</v>
      </c>
      <c r="N14" s="14">
        <v>323</v>
      </c>
      <c r="O14" s="14">
        <v>267</v>
      </c>
      <c r="P14" s="14">
        <v>286</v>
      </c>
      <c r="Q14" s="14">
        <v>238</v>
      </c>
      <c r="R14" s="14">
        <v>90</v>
      </c>
      <c r="S14" s="14">
        <f t="shared" si="2"/>
        <v>306</v>
      </c>
      <c r="T14" s="14">
        <f t="shared" si="3"/>
        <v>265</v>
      </c>
    </row>
    <row r="15" spans="1:20" ht="14.25" customHeight="1">
      <c r="A15" s="7" t="s">
        <v>35</v>
      </c>
      <c r="B15" s="14">
        <v>943</v>
      </c>
      <c r="C15" s="14">
        <v>901</v>
      </c>
      <c r="D15" s="14">
        <v>948</v>
      </c>
      <c r="E15" s="14">
        <v>867</v>
      </c>
      <c r="F15" s="14">
        <v>873</v>
      </c>
      <c r="G15" s="14">
        <v>593</v>
      </c>
      <c r="H15" s="14">
        <v>238</v>
      </c>
      <c r="I15" s="14">
        <f t="shared" si="0"/>
        <v>906</v>
      </c>
      <c r="J15" s="14">
        <f t="shared" si="1"/>
        <v>766</v>
      </c>
      <c r="K15" s="7" t="s">
        <v>35</v>
      </c>
      <c r="L15" s="14">
        <v>388</v>
      </c>
      <c r="M15" s="14">
        <v>455</v>
      </c>
      <c r="N15" s="14">
        <v>412</v>
      </c>
      <c r="O15" s="14">
        <v>422</v>
      </c>
      <c r="P15" s="14">
        <v>499</v>
      </c>
      <c r="Q15" s="14">
        <v>309</v>
      </c>
      <c r="R15" s="14">
        <v>161</v>
      </c>
      <c r="S15" s="14">
        <f t="shared" si="2"/>
        <v>435</v>
      </c>
      <c r="T15" s="14">
        <f t="shared" si="3"/>
        <v>378</v>
      </c>
    </row>
    <row r="16" spans="1:20" ht="14.25" customHeight="1">
      <c r="A16" s="7" t="s">
        <v>36</v>
      </c>
      <c r="B16" s="14">
        <v>710</v>
      </c>
      <c r="C16" s="14">
        <v>784</v>
      </c>
      <c r="D16" s="14">
        <v>766</v>
      </c>
      <c r="E16" s="14">
        <v>781</v>
      </c>
      <c r="F16" s="14">
        <v>812</v>
      </c>
      <c r="G16" s="14">
        <v>610</v>
      </c>
      <c r="H16" s="14">
        <v>337</v>
      </c>
      <c r="I16" s="14">
        <f t="shared" si="0"/>
        <v>771</v>
      </c>
      <c r="J16" s="14">
        <f t="shared" si="1"/>
        <v>686</v>
      </c>
      <c r="K16" s="7" t="s">
        <v>36</v>
      </c>
      <c r="L16" s="14">
        <v>425</v>
      </c>
      <c r="M16" s="14">
        <v>442</v>
      </c>
      <c r="N16" s="14">
        <v>423</v>
      </c>
      <c r="O16" s="14">
        <v>408</v>
      </c>
      <c r="P16" s="14">
        <v>429</v>
      </c>
      <c r="Q16" s="14">
        <v>361</v>
      </c>
      <c r="R16" s="14">
        <v>224</v>
      </c>
      <c r="S16" s="14">
        <f t="shared" si="2"/>
        <v>425</v>
      </c>
      <c r="T16" s="14">
        <f t="shared" si="3"/>
        <v>387</v>
      </c>
    </row>
    <row r="17" spans="1:20" ht="14.25" customHeight="1">
      <c r="A17" s="7" t="s">
        <v>37</v>
      </c>
      <c r="B17" s="14">
        <v>762</v>
      </c>
      <c r="C17" s="14">
        <v>801</v>
      </c>
      <c r="D17" s="14">
        <v>757</v>
      </c>
      <c r="E17" s="14">
        <v>710</v>
      </c>
      <c r="F17" s="14">
        <v>787</v>
      </c>
      <c r="G17" s="14">
        <v>686</v>
      </c>
      <c r="H17" s="14">
        <v>351</v>
      </c>
      <c r="I17" s="14">
        <f t="shared" si="0"/>
        <v>763</v>
      </c>
      <c r="J17" s="14">
        <f t="shared" si="1"/>
        <v>693</v>
      </c>
      <c r="K17" s="7" t="s">
        <v>37</v>
      </c>
      <c r="L17" s="14">
        <v>443</v>
      </c>
      <c r="M17" s="14">
        <v>433</v>
      </c>
      <c r="N17" s="14">
        <v>430</v>
      </c>
      <c r="O17" s="14">
        <v>403</v>
      </c>
      <c r="P17" s="14">
        <v>405</v>
      </c>
      <c r="Q17" s="14">
        <v>396</v>
      </c>
      <c r="R17" s="14">
        <v>255</v>
      </c>
      <c r="S17" s="14">
        <f t="shared" si="2"/>
        <v>423</v>
      </c>
      <c r="T17" s="14">
        <f t="shared" si="3"/>
        <v>395</v>
      </c>
    </row>
    <row r="18" spans="1:20" ht="14.25" customHeight="1">
      <c r="A18" s="8" t="s">
        <v>38</v>
      </c>
      <c r="B18" s="15">
        <v>725</v>
      </c>
      <c r="C18" s="15">
        <v>775</v>
      </c>
      <c r="D18" s="15">
        <v>747</v>
      </c>
      <c r="E18" s="15">
        <v>740</v>
      </c>
      <c r="F18" s="15">
        <v>763</v>
      </c>
      <c r="G18" s="15">
        <v>680</v>
      </c>
      <c r="H18" s="15">
        <v>398</v>
      </c>
      <c r="I18" s="15">
        <f t="shared" si="0"/>
        <v>750</v>
      </c>
      <c r="J18" s="15">
        <f t="shared" si="1"/>
        <v>690</v>
      </c>
      <c r="K18" s="8" t="s">
        <v>38</v>
      </c>
      <c r="L18" s="15">
        <v>438</v>
      </c>
      <c r="M18" s="15">
        <v>495</v>
      </c>
      <c r="N18" s="15">
        <v>443</v>
      </c>
      <c r="O18" s="15">
        <v>460</v>
      </c>
      <c r="P18" s="15">
        <v>462</v>
      </c>
      <c r="Q18" s="15">
        <v>435</v>
      </c>
      <c r="R18" s="15">
        <v>314</v>
      </c>
      <c r="S18" s="15">
        <f t="shared" si="2"/>
        <v>460</v>
      </c>
      <c r="T18" s="15">
        <f t="shared" si="3"/>
        <v>435</v>
      </c>
    </row>
    <row r="19" spans="1:20" ht="14.25" customHeight="1">
      <c r="A19" s="6" t="s">
        <v>39</v>
      </c>
      <c r="B19" s="13">
        <v>703</v>
      </c>
      <c r="C19" s="13">
        <v>729</v>
      </c>
      <c r="D19" s="13">
        <v>618</v>
      </c>
      <c r="E19" s="13">
        <v>391</v>
      </c>
      <c r="F19" s="13">
        <v>737</v>
      </c>
      <c r="G19" s="13">
        <v>609</v>
      </c>
      <c r="H19" s="13">
        <v>286</v>
      </c>
      <c r="I19" s="13">
        <f t="shared" si="0"/>
        <v>636</v>
      </c>
      <c r="J19" s="13">
        <f t="shared" si="1"/>
        <v>582</v>
      </c>
      <c r="K19" s="6" t="s">
        <v>39</v>
      </c>
      <c r="L19" s="13">
        <v>412</v>
      </c>
      <c r="M19" s="13">
        <v>408</v>
      </c>
      <c r="N19" s="13">
        <v>404</v>
      </c>
      <c r="O19" s="13">
        <v>450</v>
      </c>
      <c r="P19" s="13">
        <v>440</v>
      </c>
      <c r="Q19" s="13">
        <v>369</v>
      </c>
      <c r="R19" s="13">
        <v>380</v>
      </c>
      <c r="S19" s="13">
        <f t="shared" si="2"/>
        <v>423</v>
      </c>
      <c r="T19" s="13">
        <f t="shared" si="3"/>
        <v>409</v>
      </c>
    </row>
    <row r="20" spans="1:20" ht="14.25" customHeight="1">
      <c r="A20" s="7" t="s">
        <v>40</v>
      </c>
      <c r="B20" s="14">
        <v>713</v>
      </c>
      <c r="C20" s="14">
        <v>706</v>
      </c>
      <c r="D20" s="14">
        <v>304</v>
      </c>
      <c r="E20" s="14">
        <v>394</v>
      </c>
      <c r="F20" s="14">
        <v>529</v>
      </c>
      <c r="G20" s="14">
        <v>806</v>
      </c>
      <c r="H20" s="14">
        <v>283</v>
      </c>
      <c r="I20" s="14">
        <f t="shared" si="0"/>
        <v>529</v>
      </c>
      <c r="J20" s="14">
        <f t="shared" si="1"/>
        <v>534</v>
      </c>
      <c r="K20" s="7" t="s">
        <v>40</v>
      </c>
      <c r="L20" s="14">
        <v>406</v>
      </c>
      <c r="M20" s="14">
        <v>448</v>
      </c>
      <c r="N20" s="14">
        <v>485</v>
      </c>
      <c r="O20" s="14">
        <v>465</v>
      </c>
      <c r="P20" s="14">
        <v>440</v>
      </c>
      <c r="Q20" s="14">
        <v>389</v>
      </c>
      <c r="R20" s="14">
        <v>488</v>
      </c>
      <c r="S20" s="14">
        <f t="shared" si="2"/>
        <v>449</v>
      </c>
      <c r="T20" s="14">
        <f t="shared" si="3"/>
        <v>446</v>
      </c>
    </row>
    <row r="21" spans="1:20" ht="14.25" customHeight="1">
      <c r="A21" s="7" t="s">
        <v>41</v>
      </c>
      <c r="B21" s="14">
        <v>803</v>
      </c>
      <c r="C21" s="14">
        <v>844</v>
      </c>
      <c r="D21" s="14">
        <v>321</v>
      </c>
      <c r="E21" s="14">
        <v>327</v>
      </c>
      <c r="F21" s="14">
        <v>334</v>
      </c>
      <c r="G21" s="14">
        <v>682</v>
      </c>
      <c r="H21" s="14">
        <v>269</v>
      </c>
      <c r="I21" s="14">
        <f t="shared" si="0"/>
        <v>526</v>
      </c>
      <c r="J21" s="14">
        <f t="shared" si="1"/>
        <v>511</v>
      </c>
      <c r="K21" s="7" t="s">
        <v>41</v>
      </c>
      <c r="L21" s="14">
        <v>433</v>
      </c>
      <c r="M21" s="14">
        <v>432</v>
      </c>
      <c r="N21" s="14">
        <v>459</v>
      </c>
      <c r="O21" s="14">
        <v>381</v>
      </c>
      <c r="P21" s="14">
        <v>472</v>
      </c>
      <c r="Q21" s="14">
        <v>429</v>
      </c>
      <c r="R21" s="14">
        <v>427</v>
      </c>
      <c r="S21" s="14">
        <f t="shared" si="2"/>
        <v>435</v>
      </c>
      <c r="T21" s="14">
        <f t="shared" si="3"/>
        <v>433</v>
      </c>
    </row>
    <row r="22" spans="1:20" ht="14.25" customHeight="1">
      <c r="A22" s="7" t="s">
        <v>42</v>
      </c>
      <c r="B22" s="14">
        <v>813</v>
      </c>
      <c r="C22" s="14">
        <v>867</v>
      </c>
      <c r="D22" s="14">
        <v>794</v>
      </c>
      <c r="E22" s="14">
        <v>288</v>
      </c>
      <c r="F22" s="14">
        <v>649</v>
      </c>
      <c r="G22" s="14">
        <v>899</v>
      </c>
      <c r="H22" s="14">
        <v>408</v>
      </c>
      <c r="I22" s="14">
        <f t="shared" si="0"/>
        <v>682</v>
      </c>
      <c r="J22" s="14">
        <f t="shared" si="1"/>
        <v>674</v>
      </c>
      <c r="K22" s="7" t="s">
        <v>42</v>
      </c>
      <c r="L22" s="14">
        <v>388</v>
      </c>
      <c r="M22" s="14">
        <v>455</v>
      </c>
      <c r="N22" s="14">
        <v>494</v>
      </c>
      <c r="O22" s="14">
        <v>485</v>
      </c>
      <c r="P22" s="14">
        <v>456</v>
      </c>
      <c r="Q22" s="14">
        <v>390</v>
      </c>
      <c r="R22" s="14">
        <v>363</v>
      </c>
      <c r="S22" s="14">
        <f t="shared" si="2"/>
        <v>456</v>
      </c>
      <c r="T22" s="14">
        <f t="shared" si="3"/>
        <v>433</v>
      </c>
    </row>
    <row r="23" spans="1:20" ht="14.25" customHeight="1">
      <c r="A23" s="7" t="s">
        <v>43</v>
      </c>
      <c r="B23" s="14">
        <v>898</v>
      </c>
      <c r="C23" s="14">
        <v>943</v>
      </c>
      <c r="D23" s="14">
        <v>857</v>
      </c>
      <c r="E23" s="14">
        <v>871</v>
      </c>
      <c r="F23" s="14">
        <v>830</v>
      </c>
      <c r="G23" s="14">
        <v>909</v>
      </c>
      <c r="H23" s="14">
        <v>604</v>
      </c>
      <c r="I23" s="14">
        <f t="shared" si="0"/>
        <v>880</v>
      </c>
      <c r="J23" s="14">
        <f t="shared" si="1"/>
        <v>845</v>
      </c>
      <c r="K23" s="7" t="s">
        <v>43</v>
      </c>
      <c r="L23" s="14">
        <v>406</v>
      </c>
      <c r="M23" s="14">
        <v>416</v>
      </c>
      <c r="N23" s="14">
        <v>416</v>
      </c>
      <c r="O23" s="14">
        <v>431</v>
      </c>
      <c r="P23" s="14">
        <v>412</v>
      </c>
      <c r="Q23" s="14">
        <v>412</v>
      </c>
      <c r="R23" s="14">
        <v>345</v>
      </c>
      <c r="S23" s="14">
        <f t="shared" si="2"/>
        <v>416</v>
      </c>
      <c r="T23" s="14">
        <f t="shared" si="3"/>
        <v>405</v>
      </c>
    </row>
    <row r="24" spans="1:20" ht="14.25" customHeight="1">
      <c r="A24" s="8" t="s">
        <v>44</v>
      </c>
      <c r="B24" s="15">
        <v>931</v>
      </c>
      <c r="C24" s="15">
        <v>957</v>
      </c>
      <c r="D24" s="15">
        <v>964</v>
      </c>
      <c r="E24" s="15">
        <v>854</v>
      </c>
      <c r="F24" s="15">
        <v>889</v>
      </c>
      <c r="G24" s="15">
        <v>1074</v>
      </c>
      <c r="H24" s="15">
        <v>664</v>
      </c>
      <c r="I24" s="15">
        <f t="shared" si="0"/>
        <v>919</v>
      </c>
      <c r="J24" s="15">
        <f t="shared" si="1"/>
        <v>905</v>
      </c>
      <c r="K24" s="8" t="s">
        <v>44</v>
      </c>
      <c r="L24" s="15">
        <v>404</v>
      </c>
      <c r="M24" s="15">
        <v>404</v>
      </c>
      <c r="N24" s="15">
        <v>388</v>
      </c>
      <c r="O24" s="15">
        <v>414</v>
      </c>
      <c r="P24" s="15">
        <v>417</v>
      </c>
      <c r="Q24" s="15">
        <v>399</v>
      </c>
      <c r="R24" s="15">
        <v>369</v>
      </c>
      <c r="S24" s="15">
        <f t="shared" si="2"/>
        <v>405</v>
      </c>
      <c r="T24" s="15">
        <f t="shared" si="3"/>
        <v>399</v>
      </c>
    </row>
    <row r="25" spans="1:20" ht="14.25" customHeight="1">
      <c r="A25" s="6" t="s">
        <v>45</v>
      </c>
      <c r="B25" s="13">
        <v>893</v>
      </c>
      <c r="C25" s="13">
        <v>835</v>
      </c>
      <c r="D25" s="13">
        <v>909</v>
      </c>
      <c r="E25" s="13">
        <v>810</v>
      </c>
      <c r="F25" s="13">
        <v>686</v>
      </c>
      <c r="G25" s="13">
        <v>984</v>
      </c>
      <c r="H25" s="13">
        <v>610</v>
      </c>
      <c r="I25" s="13">
        <f t="shared" si="0"/>
        <v>827</v>
      </c>
      <c r="J25" s="13">
        <f t="shared" si="1"/>
        <v>818</v>
      </c>
      <c r="K25" s="6" t="s">
        <v>45</v>
      </c>
      <c r="L25" s="13">
        <v>396</v>
      </c>
      <c r="M25" s="13">
        <v>369</v>
      </c>
      <c r="N25" s="13">
        <v>385</v>
      </c>
      <c r="O25" s="13">
        <v>418</v>
      </c>
      <c r="P25" s="13">
        <v>437</v>
      </c>
      <c r="Q25" s="13">
        <v>305</v>
      </c>
      <c r="R25" s="13">
        <v>302</v>
      </c>
      <c r="S25" s="13">
        <f t="shared" si="2"/>
        <v>401</v>
      </c>
      <c r="T25" s="13">
        <f t="shared" si="3"/>
        <v>373</v>
      </c>
    </row>
    <row r="26" spans="1:20" ht="14.25" customHeight="1">
      <c r="A26" s="7" t="s">
        <v>46</v>
      </c>
      <c r="B26" s="14">
        <v>679</v>
      </c>
      <c r="C26" s="14">
        <v>684</v>
      </c>
      <c r="D26" s="14">
        <v>720</v>
      </c>
      <c r="E26" s="14">
        <v>711</v>
      </c>
      <c r="F26" s="14">
        <v>696</v>
      </c>
      <c r="G26" s="14">
        <v>671</v>
      </c>
      <c r="H26" s="14">
        <v>465</v>
      </c>
      <c r="I26" s="14">
        <f t="shared" si="0"/>
        <v>698</v>
      </c>
      <c r="J26" s="14">
        <f t="shared" si="1"/>
        <v>661</v>
      </c>
      <c r="K26" s="7" t="s">
        <v>46</v>
      </c>
      <c r="L26" s="14">
        <v>353</v>
      </c>
      <c r="M26" s="14">
        <v>352</v>
      </c>
      <c r="N26" s="14">
        <v>353</v>
      </c>
      <c r="O26" s="14">
        <v>396</v>
      </c>
      <c r="P26" s="14">
        <v>378</v>
      </c>
      <c r="Q26" s="14">
        <v>307</v>
      </c>
      <c r="R26" s="14">
        <v>269</v>
      </c>
      <c r="S26" s="14">
        <f t="shared" si="2"/>
        <v>366</v>
      </c>
      <c r="T26" s="14">
        <f t="shared" si="3"/>
        <v>344</v>
      </c>
    </row>
    <row r="27" spans="1:20" ht="14.25" customHeight="1">
      <c r="A27" s="7" t="s">
        <v>47</v>
      </c>
      <c r="B27" s="14">
        <v>630</v>
      </c>
      <c r="C27" s="14">
        <v>612</v>
      </c>
      <c r="D27" s="14">
        <v>600</v>
      </c>
      <c r="E27" s="14">
        <v>586</v>
      </c>
      <c r="F27" s="14">
        <v>612</v>
      </c>
      <c r="G27" s="14">
        <v>513</v>
      </c>
      <c r="H27" s="14">
        <v>465</v>
      </c>
      <c r="I27" s="14">
        <f t="shared" si="0"/>
        <v>608</v>
      </c>
      <c r="J27" s="14">
        <f t="shared" si="1"/>
        <v>574</v>
      </c>
      <c r="K27" s="7" t="s">
        <v>47</v>
      </c>
      <c r="L27" s="14">
        <v>318</v>
      </c>
      <c r="M27" s="14">
        <v>293</v>
      </c>
      <c r="N27" s="14">
        <v>325</v>
      </c>
      <c r="O27" s="14">
        <v>377</v>
      </c>
      <c r="P27" s="14">
        <v>381</v>
      </c>
      <c r="Q27" s="14">
        <v>265</v>
      </c>
      <c r="R27" s="14">
        <v>307</v>
      </c>
      <c r="S27" s="14">
        <f t="shared" si="2"/>
        <v>339</v>
      </c>
      <c r="T27" s="14">
        <f t="shared" si="3"/>
        <v>324</v>
      </c>
    </row>
    <row r="28" spans="1:20" ht="14.25" customHeight="1">
      <c r="A28" s="7" t="s">
        <v>48</v>
      </c>
      <c r="B28" s="14">
        <v>595</v>
      </c>
      <c r="C28" s="14">
        <v>569</v>
      </c>
      <c r="D28" s="14">
        <v>632</v>
      </c>
      <c r="E28" s="14">
        <v>609</v>
      </c>
      <c r="F28" s="14">
        <v>574</v>
      </c>
      <c r="G28" s="14">
        <v>455</v>
      </c>
      <c r="H28" s="14">
        <v>471</v>
      </c>
      <c r="I28" s="14">
        <f t="shared" si="0"/>
        <v>596</v>
      </c>
      <c r="J28" s="14">
        <f t="shared" si="1"/>
        <v>558</v>
      </c>
      <c r="K28" s="7" t="s">
        <v>48</v>
      </c>
      <c r="L28" s="14">
        <v>268</v>
      </c>
      <c r="M28" s="14">
        <v>244</v>
      </c>
      <c r="N28" s="14">
        <v>265</v>
      </c>
      <c r="O28" s="14">
        <v>330</v>
      </c>
      <c r="P28" s="14">
        <v>316</v>
      </c>
      <c r="Q28" s="14">
        <v>217</v>
      </c>
      <c r="R28" s="14">
        <v>225</v>
      </c>
      <c r="S28" s="14">
        <f t="shared" si="2"/>
        <v>285</v>
      </c>
      <c r="T28" s="14">
        <f t="shared" si="3"/>
        <v>266</v>
      </c>
    </row>
    <row r="29" spans="1:20" ht="14.25" customHeight="1">
      <c r="A29" s="7" t="s">
        <v>49</v>
      </c>
      <c r="B29" s="14">
        <v>498</v>
      </c>
      <c r="C29" s="14">
        <v>529</v>
      </c>
      <c r="D29" s="14">
        <v>587</v>
      </c>
      <c r="E29" s="14">
        <v>563</v>
      </c>
      <c r="F29" s="14">
        <v>565</v>
      </c>
      <c r="G29" s="14">
        <v>434</v>
      </c>
      <c r="H29" s="14">
        <v>370</v>
      </c>
      <c r="I29" s="14">
        <f t="shared" si="0"/>
        <v>548</v>
      </c>
      <c r="J29" s="14">
        <f t="shared" si="1"/>
        <v>507</v>
      </c>
      <c r="K29" s="7" t="s">
        <v>49</v>
      </c>
      <c r="L29" s="14">
        <v>205</v>
      </c>
      <c r="M29" s="14">
        <v>192</v>
      </c>
      <c r="N29" s="14">
        <v>206</v>
      </c>
      <c r="O29" s="14">
        <v>238</v>
      </c>
      <c r="P29" s="14">
        <v>236</v>
      </c>
      <c r="Q29" s="14">
        <v>160</v>
      </c>
      <c r="R29" s="14">
        <v>169</v>
      </c>
      <c r="S29" s="14">
        <f t="shared" si="2"/>
        <v>215</v>
      </c>
      <c r="T29" s="14">
        <f t="shared" si="3"/>
        <v>201</v>
      </c>
    </row>
    <row r="30" spans="1:20" ht="14.25" customHeight="1">
      <c r="A30" s="8" t="s">
        <v>50</v>
      </c>
      <c r="B30" s="15">
        <v>400</v>
      </c>
      <c r="C30" s="15">
        <v>376</v>
      </c>
      <c r="D30" s="15">
        <v>428</v>
      </c>
      <c r="E30" s="15">
        <v>418</v>
      </c>
      <c r="F30" s="15">
        <v>422</v>
      </c>
      <c r="G30" s="15">
        <v>328</v>
      </c>
      <c r="H30" s="15">
        <v>338</v>
      </c>
      <c r="I30" s="15">
        <f t="shared" si="0"/>
        <v>409</v>
      </c>
      <c r="J30" s="15">
        <f t="shared" si="1"/>
        <v>387</v>
      </c>
      <c r="K30" s="8" t="s">
        <v>50</v>
      </c>
      <c r="L30" s="15">
        <v>154</v>
      </c>
      <c r="M30" s="15">
        <v>157</v>
      </c>
      <c r="N30" s="15">
        <v>178</v>
      </c>
      <c r="O30" s="15">
        <v>161</v>
      </c>
      <c r="P30" s="15">
        <v>238</v>
      </c>
      <c r="Q30" s="15">
        <v>151</v>
      </c>
      <c r="R30" s="15">
        <v>141</v>
      </c>
      <c r="S30" s="15">
        <f t="shared" si="2"/>
        <v>178</v>
      </c>
      <c r="T30" s="15">
        <f t="shared" si="3"/>
        <v>169</v>
      </c>
    </row>
    <row r="31" spans="1:20" ht="14.25" customHeight="1">
      <c r="A31" s="6" t="s">
        <v>51</v>
      </c>
      <c r="B31" s="13">
        <f t="shared" ref="B31:J31" si="4">SUM(B7:B30)</f>
        <v>13654</v>
      </c>
      <c r="C31" s="13">
        <f t="shared" si="4"/>
        <v>14180</v>
      </c>
      <c r="D31" s="13">
        <f t="shared" si="4"/>
        <v>13169</v>
      </c>
      <c r="E31" s="13">
        <f t="shared" si="4"/>
        <v>12341</v>
      </c>
      <c r="F31" s="13">
        <f t="shared" si="4"/>
        <v>13165</v>
      </c>
      <c r="G31" s="13">
        <f t="shared" si="4"/>
        <v>13024</v>
      </c>
      <c r="H31" s="13">
        <f t="shared" si="4"/>
        <v>7952</v>
      </c>
      <c r="I31" s="13">
        <f t="shared" si="4"/>
        <v>13302</v>
      </c>
      <c r="J31" s="13">
        <f t="shared" si="4"/>
        <v>12500</v>
      </c>
      <c r="K31" s="6" t="s">
        <v>51</v>
      </c>
      <c r="L31" s="13">
        <f t="shared" ref="L31:T31" si="5">SUM(L7:L30)</f>
        <v>6660</v>
      </c>
      <c r="M31" s="13">
        <f t="shared" si="5"/>
        <v>6871</v>
      </c>
      <c r="N31" s="13">
        <f t="shared" si="5"/>
        <v>6929</v>
      </c>
      <c r="O31" s="13">
        <f t="shared" si="5"/>
        <v>7094</v>
      </c>
      <c r="P31" s="13">
        <f t="shared" si="5"/>
        <v>7371</v>
      </c>
      <c r="Q31" s="13">
        <f t="shared" si="5"/>
        <v>6208</v>
      </c>
      <c r="R31" s="13">
        <f t="shared" si="5"/>
        <v>5288</v>
      </c>
      <c r="S31" s="13">
        <f t="shared" si="5"/>
        <v>6986</v>
      </c>
      <c r="T31" s="13">
        <f t="shared" si="5"/>
        <v>6629</v>
      </c>
    </row>
    <row r="32" spans="1:20" ht="14.25" customHeight="1">
      <c r="A32" s="8" t="s">
        <v>52</v>
      </c>
      <c r="B32" s="15">
        <f t="shared" ref="B32:J32" si="6">ROUND(AVERAGE(B7:B30),0)</f>
        <v>569</v>
      </c>
      <c r="C32" s="15">
        <f t="shared" si="6"/>
        <v>591</v>
      </c>
      <c r="D32" s="15">
        <f t="shared" si="6"/>
        <v>549</v>
      </c>
      <c r="E32" s="15">
        <f t="shared" si="6"/>
        <v>514</v>
      </c>
      <c r="F32" s="15">
        <f t="shared" si="6"/>
        <v>549</v>
      </c>
      <c r="G32" s="15">
        <f t="shared" si="6"/>
        <v>543</v>
      </c>
      <c r="H32" s="15">
        <f t="shared" si="6"/>
        <v>331</v>
      </c>
      <c r="I32" s="15">
        <f t="shared" si="6"/>
        <v>554</v>
      </c>
      <c r="J32" s="15">
        <f t="shared" si="6"/>
        <v>521</v>
      </c>
      <c r="K32" s="8" t="s">
        <v>52</v>
      </c>
      <c r="L32" s="15">
        <f t="shared" ref="L32:T32" si="7">ROUND(AVERAGE(L7:L30),0)</f>
        <v>278</v>
      </c>
      <c r="M32" s="15">
        <f t="shared" si="7"/>
        <v>286</v>
      </c>
      <c r="N32" s="15">
        <f t="shared" si="7"/>
        <v>289</v>
      </c>
      <c r="O32" s="15">
        <f t="shared" si="7"/>
        <v>296</v>
      </c>
      <c r="P32" s="15">
        <f t="shared" si="7"/>
        <v>307</v>
      </c>
      <c r="Q32" s="15">
        <f t="shared" si="7"/>
        <v>259</v>
      </c>
      <c r="R32" s="15">
        <f t="shared" si="7"/>
        <v>220</v>
      </c>
      <c r="S32" s="15">
        <f t="shared" si="7"/>
        <v>291</v>
      </c>
      <c r="T32" s="15">
        <f t="shared" si="7"/>
        <v>276</v>
      </c>
    </row>
    <row r="33" spans="1:20" ht="14.25" customHeight="1">
      <c r="A33" s="6" t="s">
        <v>53</v>
      </c>
      <c r="B33" s="6" t="str">
        <f>A15</f>
        <v>08~09시</v>
      </c>
      <c r="C33" s="6" t="str">
        <f>A24</f>
        <v>17~18시</v>
      </c>
      <c r="D33" s="6" t="str">
        <f>A24</f>
        <v>17~18시</v>
      </c>
      <c r="E33" s="6" t="str">
        <f>A23</f>
        <v>16~17시</v>
      </c>
      <c r="F33" s="6" t="str">
        <f>A24</f>
        <v>17~18시</v>
      </c>
      <c r="G33" s="6" t="str">
        <f>A24</f>
        <v>17~18시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K17</f>
        <v>10~11시</v>
      </c>
      <c r="M33" s="6" t="str">
        <f>K18</f>
        <v>11~12시</v>
      </c>
      <c r="N33" s="6" t="str">
        <f>K22</f>
        <v>15~16시</v>
      </c>
      <c r="O33" s="6" t="str">
        <f>K22</f>
        <v>15~16시</v>
      </c>
      <c r="P33" s="6" t="str">
        <f>K15</f>
        <v>08~09시</v>
      </c>
      <c r="Q33" s="6" t="str">
        <f>K18</f>
        <v>11~12시</v>
      </c>
      <c r="R33" s="6" t="str">
        <f>K20</f>
        <v>13~14시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943</v>
      </c>
      <c r="C34" s="14">
        <f t="shared" si="8"/>
        <v>957</v>
      </c>
      <c r="D34" s="14">
        <f t="shared" si="8"/>
        <v>964</v>
      </c>
      <c r="E34" s="14">
        <f t="shared" si="8"/>
        <v>871</v>
      </c>
      <c r="F34" s="14">
        <f t="shared" si="8"/>
        <v>889</v>
      </c>
      <c r="G34" s="14">
        <f t="shared" si="8"/>
        <v>1074</v>
      </c>
      <c r="H34" s="14">
        <f t="shared" si="8"/>
        <v>664</v>
      </c>
      <c r="I34" s="14">
        <f t="shared" si="8"/>
        <v>919</v>
      </c>
      <c r="J34" s="14">
        <f t="shared" si="8"/>
        <v>905</v>
      </c>
      <c r="K34" s="7" t="s">
        <v>54</v>
      </c>
      <c r="L34" s="14">
        <f t="shared" ref="L34:T34" si="9">MAX(L7:L30)</f>
        <v>443</v>
      </c>
      <c r="M34" s="14">
        <f t="shared" si="9"/>
        <v>495</v>
      </c>
      <c r="N34" s="14">
        <f t="shared" si="9"/>
        <v>494</v>
      </c>
      <c r="O34" s="14">
        <f t="shared" si="9"/>
        <v>485</v>
      </c>
      <c r="P34" s="14">
        <f t="shared" si="9"/>
        <v>499</v>
      </c>
      <c r="Q34" s="14">
        <f t="shared" si="9"/>
        <v>435</v>
      </c>
      <c r="R34" s="14">
        <f t="shared" si="9"/>
        <v>488</v>
      </c>
      <c r="S34" s="14">
        <f t="shared" si="9"/>
        <v>460</v>
      </c>
      <c r="T34" s="14">
        <f t="shared" si="9"/>
        <v>446</v>
      </c>
    </row>
    <row r="35" spans="1:20" ht="14.25" customHeight="1">
      <c r="A35" s="8" t="s">
        <v>55</v>
      </c>
      <c r="B35" s="11">
        <f t="shared" ref="B35:J35" si="10">ROUND(B34/B31%,2)</f>
        <v>6.91</v>
      </c>
      <c r="C35" s="11">
        <f t="shared" si="10"/>
        <v>6.75</v>
      </c>
      <c r="D35" s="11">
        <f t="shared" si="10"/>
        <v>7.32</v>
      </c>
      <c r="E35" s="11">
        <f t="shared" si="10"/>
        <v>7.06</v>
      </c>
      <c r="F35" s="11">
        <f t="shared" si="10"/>
        <v>6.75</v>
      </c>
      <c r="G35" s="11">
        <f t="shared" si="10"/>
        <v>8.25</v>
      </c>
      <c r="H35" s="11">
        <f t="shared" si="10"/>
        <v>8.35</v>
      </c>
      <c r="I35" s="11">
        <f t="shared" si="10"/>
        <v>6.91</v>
      </c>
      <c r="J35" s="11">
        <f t="shared" si="10"/>
        <v>7.24</v>
      </c>
      <c r="K35" s="8" t="s">
        <v>55</v>
      </c>
      <c r="L35" s="11">
        <f t="shared" ref="L35:T35" si="11">ROUND(L34/L31%,2)</f>
        <v>6.65</v>
      </c>
      <c r="M35" s="11">
        <f t="shared" si="11"/>
        <v>7.2</v>
      </c>
      <c r="N35" s="11">
        <f t="shared" si="11"/>
        <v>7.13</v>
      </c>
      <c r="O35" s="11">
        <f t="shared" si="11"/>
        <v>6.84</v>
      </c>
      <c r="P35" s="11">
        <f t="shared" si="11"/>
        <v>6.77</v>
      </c>
      <c r="Q35" s="11">
        <f t="shared" si="11"/>
        <v>7.01</v>
      </c>
      <c r="R35" s="11">
        <f t="shared" si="11"/>
        <v>9.23</v>
      </c>
      <c r="S35" s="11">
        <f t="shared" si="11"/>
        <v>6.58</v>
      </c>
      <c r="T35" s="11">
        <f t="shared" si="11"/>
        <v>6.73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20538</v>
      </c>
      <c r="D39" s="16">
        <v>12582</v>
      </c>
      <c r="E39" s="17">
        <v>7956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0.61299999999999999</v>
      </c>
      <c r="E40" s="19">
        <f>ROUND(E39/C39,3)</f>
        <v>0.38700000000000001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20288</v>
      </c>
      <c r="D41" s="16">
        <v>13302</v>
      </c>
      <c r="E41" s="17">
        <v>6986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0.65600000000000003</v>
      </c>
      <c r="E42" s="19">
        <f>ROUND(E41/C41,3)</f>
        <v>0.34399999999999997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-250</v>
      </c>
      <c r="D43" s="16">
        <f>D41-D39</f>
        <v>720</v>
      </c>
      <c r="E43" s="17">
        <f>E41-E39</f>
        <v>-970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-1.2172558184828123E-2</v>
      </c>
      <c r="D44" s="18">
        <f>(D41-D39)/D39</f>
        <v>5.7224606580829757E-2</v>
      </c>
      <c r="E44" s="19">
        <f>(E41-E39)/E39</f>
        <v>-0.12192056309703368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5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&amp;C- 79 -</oddFooter>
    <firstFooter>&amp;C- 78 -</firstFooter>
  </headerFooter>
  <drawing r:id="rId2"/>
</worksheet>
</file>

<file path=xl/worksheets/sheet65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146</v>
      </c>
      <c r="B1" s="2"/>
      <c r="C1" s="2"/>
      <c r="D1" s="2"/>
      <c r="E1" s="2"/>
      <c r="F1" s="2" t="s">
        <v>147</v>
      </c>
      <c r="G1" s="2"/>
      <c r="H1" s="2"/>
      <c r="I1" s="2"/>
      <c r="J1" s="2"/>
      <c r="K1" s="2" t="s">
        <v>149</v>
      </c>
      <c r="L1" s="2"/>
      <c r="M1" s="2"/>
      <c r="N1" s="2"/>
      <c r="O1" s="2"/>
      <c r="P1" s="2" t="s">
        <v>150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148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151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518</v>
      </c>
      <c r="C7" s="13">
        <v>604</v>
      </c>
      <c r="D7" s="13">
        <v>634</v>
      </c>
      <c r="E7" s="13">
        <v>609</v>
      </c>
      <c r="F7" s="13">
        <v>628</v>
      </c>
      <c r="G7" s="13">
        <v>715</v>
      </c>
      <c r="H7" s="13">
        <v>708</v>
      </c>
      <c r="I7" s="13">
        <f t="shared" ref="I7:I30" si="0">ROUND(AVERAGE(B7:F7),0)</f>
        <v>599</v>
      </c>
      <c r="J7" s="13">
        <f t="shared" ref="J7:J30" si="1">ROUND(AVERAGE(B7:H7),0)</f>
        <v>631</v>
      </c>
      <c r="K7" s="6" t="s">
        <v>27</v>
      </c>
      <c r="L7" s="13">
        <v>892</v>
      </c>
      <c r="M7" s="13">
        <v>1086</v>
      </c>
      <c r="N7" s="13">
        <v>1036</v>
      </c>
      <c r="O7" s="13">
        <v>1059</v>
      </c>
      <c r="P7" s="13">
        <v>1092</v>
      </c>
      <c r="Q7" s="13">
        <v>1260</v>
      </c>
      <c r="R7" s="13">
        <v>1172</v>
      </c>
      <c r="S7" s="13">
        <f t="shared" ref="S7:S30" si="2">ROUND(AVERAGE(L7:P7),0)</f>
        <v>1033</v>
      </c>
      <c r="T7" s="13">
        <f t="shared" ref="T7:T30" si="3">ROUND(AVERAGE(L7:R7),0)</f>
        <v>1085</v>
      </c>
    </row>
    <row r="8" spans="1:20" ht="14.25" customHeight="1">
      <c r="A8" s="7" t="s">
        <v>28</v>
      </c>
      <c r="B8" s="14">
        <v>367</v>
      </c>
      <c r="C8" s="14">
        <v>506</v>
      </c>
      <c r="D8" s="14">
        <v>531</v>
      </c>
      <c r="E8" s="14">
        <v>577</v>
      </c>
      <c r="F8" s="14">
        <v>566</v>
      </c>
      <c r="G8" s="14">
        <v>663</v>
      </c>
      <c r="H8" s="14">
        <v>607</v>
      </c>
      <c r="I8" s="14">
        <f t="shared" si="0"/>
        <v>509</v>
      </c>
      <c r="J8" s="14">
        <f t="shared" si="1"/>
        <v>545</v>
      </c>
      <c r="K8" s="7" t="s">
        <v>28</v>
      </c>
      <c r="L8" s="14">
        <v>660</v>
      </c>
      <c r="M8" s="14">
        <v>939</v>
      </c>
      <c r="N8" s="14">
        <v>903</v>
      </c>
      <c r="O8" s="14">
        <v>894</v>
      </c>
      <c r="P8" s="14">
        <v>945</v>
      </c>
      <c r="Q8" s="14">
        <v>1055</v>
      </c>
      <c r="R8" s="14">
        <v>1000</v>
      </c>
      <c r="S8" s="14">
        <f t="shared" si="2"/>
        <v>868</v>
      </c>
      <c r="T8" s="14">
        <f t="shared" si="3"/>
        <v>914</v>
      </c>
    </row>
    <row r="9" spans="1:20" ht="14.25" customHeight="1">
      <c r="A9" s="7" t="s">
        <v>29</v>
      </c>
      <c r="B9" s="14">
        <v>239</v>
      </c>
      <c r="C9" s="14">
        <v>357</v>
      </c>
      <c r="D9" s="14">
        <v>402</v>
      </c>
      <c r="E9" s="14">
        <v>423</v>
      </c>
      <c r="F9" s="14">
        <v>430</v>
      </c>
      <c r="G9" s="14">
        <v>588</v>
      </c>
      <c r="H9" s="14">
        <v>460</v>
      </c>
      <c r="I9" s="14">
        <f t="shared" si="0"/>
        <v>370</v>
      </c>
      <c r="J9" s="14">
        <f t="shared" si="1"/>
        <v>414</v>
      </c>
      <c r="K9" s="7" t="s">
        <v>29</v>
      </c>
      <c r="L9" s="14">
        <v>456</v>
      </c>
      <c r="M9" s="14">
        <v>715</v>
      </c>
      <c r="N9" s="14">
        <v>739</v>
      </c>
      <c r="O9" s="14">
        <v>742</v>
      </c>
      <c r="P9" s="14">
        <v>777</v>
      </c>
      <c r="Q9" s="14">
        <v>946</v>
      </c>
      <c r="R9" s="14">
        <v>866</v>
      </c>
      <c r="S9" s="14">
        <f t="shared" si="2"/>
        <v>686</v>
      </c>
      <c r="T9" s="14">
        <f t="shared" si="3"/>
        <v>749</v>
      </c>
    </row>
    <row r="10" spans="1:20" ht="14.25" customHeight="1">
      <c r="A10" s="7" t="s">
        <v>30</v>
      </c>
      <c r="B10" s="14">
        <v>161</v>
      </c>
      <c r="C10" s="14">
        <v>275</v>
      </c>
      <c r="D10" s="14">
        <v>267</v>
      </c>
      <c r="E10" s="14">
        <v>209</v>
      </c>
      <c r="F10" s="14">
        <v>298</v>
      </c>
      <c r="G10" s="14">
        <v>436</v>
      </c>
      <c r="H10" s="14">
        <v>272</v>
      </c>
      <c r="I10" s="14">
        <f t="shared" si="0"/>
        <v>242</v>
      </c>
      <c r="J10" s="14">
        <f t="shared" si="1"/>
        <v>274</v>
      </c>
      <c r="K10" s="7" t="s">
        <v>30</v>
      </c>
      <c r="L10" s="14">
        <v>309</v>
      </c>
      <c r="M10" s="14">
        <v>512</v>
      </c>
      <c r="N10" s="14">
        <v>498</v>
      </c>
      <c r="O10" s="14">
        <v>506</v>
      </c>
      <c r="P10" s="14">
        <v>571</v>
      </c>
      <c r="Q10" s="14">
        <v>700</v>
      </c>
      <c r="R10" s="14">
        <v>606</v>
      </c>
      <c r="S10" s="14">
        <f t="shared" si="2"/>
        <v>479</v>
      </c>
      <c r="T10" s="14">
        <f t="shared" si="3"/>
        <v>529</v>
      </c>
    </row>
    <row r="11" spans="1:20" ht="14.25" customHeight="1">
      <c r="A11" s="7" t="s">
        <v>31</v>
      </c>
      <c r="B11" s="14">
        <v>176</v>
      </c>
      <c r="C11" s="14">
        <v>201</v>
      </c>
      <c r="D11" s="14">
        <v>226</v>
      </c>
      <c r="E11" s="14">
        <v>235</v>
      </c>
      <c r="F11" s="14">
        <v>253</v>
      </c>
      <c r="G11" s="14">
        <v>323</v>
      </c>
      <c r="H11" s="14">
        <v>260</v>
      </c>
      <c r="I11" s="14">
        <f t="shared" si="0"/>
        <v>218</v>
      </c>
      <c r="J11" s="14">
        <f t="shared" si="1"/>
        <v>239</v>
      </c>
      <c r="K11" s="7" t="s">
        <v>31</v>
      </c>
      <c r="L11" s="14">
        <v>279</v>
      </c>
      <c r="M11" s="14">
        <v>410</v>
      </c>
      <c r="N11" s="14">
        <v>436</v>
      </c>
      <c r="O11" s="14">
        <v>427</v>
      </c>
      <c r="P11" s="14">
        <v>444</v>
      </c>
      <c r="Q11" s="14">
        <v>559</v>
      </c>
      <c r="R11" s="14">
        <v>414</v>
      </c>
      <c r="S11" s="14">
        <f t="shared" si="2"/>
        <v>399</v>
      </c>
      <c r="T11" s="14">
        <f t="shared" si="3"/>
        <v>424</v>
      </c>
    </row>
    <row r="12" spans="1:20" ht="14.25" customHeight="1">
      <c r="A12" s="8" t="s">
        <v>32</v>
      </c>
      <c r="B12" s="15">
        <v>231</v>
      </c>
      <c r="C12" s="15">
        <v>259</v>
      </c>
      <c r="D12" s="15">
        <v>247</v>
      </c>
      <c r="E12" s="15">
        <v>278</v>
      </c>
      <c r="F12" s="15">
        <v>286</v>
      </c>
      <c r="G12" s="15">
        <v>316</v>
      </c>
      <c r="H12" s="15">
        <v>227</v>
      </c>
      <c r="I12" s="15">
        <f t="shared" si="0"/>
        <v>260</v>
      </c>
      <c r="J12" s="15">
        <f t="shared" si="1"/>
        <v>263</v>
      </c>
      <c r="K12" s="8" t="s">
        <v>32</v>
      </c>
      <c r="L12" s="15">
        <v>418</v>
      </c>
      <c r="M12" s="15">
        <v>467</v>
      </c>
      <c r="N12" s="15">
        <v>467</v>
      </c>
      <c r="O12" s="15">
        <v>500</v>
      </c>
      <c r="P12" s="15">
        <v>510</v>
      </c>
      <c r="Q12" s="15">
        <v>556</v>
      </c>
      <c r="R12" s="15">
        <v>439</v>
      </c>
      <c r="S12" s="15">
        <f t="shared" si="2"/>
        <v>472</v>
      </c>
      <c r="T12" s="15">
        <f t="shared" si="3"/>
        <v>480</v>
      </c>
    </row>
    <row r="13" spans="1:20" ht="14.25" customHeight="1">
      <c r="A13" s="6" t="s">
        <v>33</v>
      </c>
      <c r="B13" s="13">
        <v>495</v>
      </c>
      <c r="C13" s="13">
        <v>440</v>
      </c>
      <c r="D13" s="13">
        <v>438</v>
      </c>
      <c r="E13" s="13">
        <v>449</v>
      </c>
      <c r="F13" s="13">
        <v>426</v>
      </c>
      <c r="G13" s="13">
        <v>385</v>
      </c>
      <c r="H13" s="13">
        <v>292</v>
      </c>
      <c r="I13" s="13">
        <f t="shared" si="0"/>
        <v>450</v>
      </c>
      <c r="J13" s="13">
        <f t="shared" si="1"/>
        <v>418</v>
      </c>
      <c r="K13" s="6" t="s">
        <v>33</v>
      </c>
      <c r="L13" s="13">
        <v>857</v>
      </c>
      <c r="M13" s="13">
        <v>767</v>
      </c>
      <c r="N13" s="13">
        <v>783</v>
      </c>
      <c r="O13" s="13">
        <v>812</v>
      </c>
      <c r="P13" s="13">
        <v>869</v>
      </c>
      <c r="Q13" s="13">
        <v>802</v>
      </c>
      <c r="R13" s="13">
        <v>533</v>
      </c>
      <c r="S13" s="13">
        <f t="shared" si="2"/>
        <v>818</v>
      </c>
      <c r="T13" s="13">
        <f t="shared" si="3"/>
        <v>775</v>
      </c>
    </row>
    <row r="14" spans="1:20" ht="14.25" customHeight="1">
      <c r="A14" s="7" t="s">
        <v>34</v>
      </c>
      <c r="B14" s="14">
        <v>853</v>
      </c>
      <c r="C14" s="14">
        <v>745</v>
      </c>
      <c r="D14" s="14">
        <v>809</v>
      </c>
      <c r="E14" s="14">
        <v>786</v>
      </c>
      <c r="F14" s="14">
        <v>760</v>
      </c>
      <c r="G14" s="14">
        <v>567</v>
      </c>
      <c r="H14" s="14">
        <v>267</v>
      </c>
      <c r="I14" s="14">
        <f t="shared" si="0"/>
        <v>791</v>
      </c>
      <c r="J14" s="14">
        <f t="shared" si="1"/>
        <v>684</v>
      </c>
      <c r="K14" s="7" t="s">
        <v>34</v>
      </c>
      <c r="L14" s="14">
        <v>1256</v>
      </c>
      <c r="M14" s="14">
        <v>1260</v>
      </c>
      <c r="N14" s="14">
        <v>1256</v>
      </c>
      <c r="O14" s="14">
        <v>1241</v>
      </c>
      <c r="P14" s="14">
        <v>1263</v>
      </c>
      <c r="Q14" s="14">
        <v>1235</v>
      </c>
      <c r="R14" s="14">
        <v>732</v>
      </c>
      <c r="S14" s="14">
        <f t="shared" si="2"/>
        <v>1255</v>
      </c>
      <c r="T14" s="14">
        <f t="shared" si="3"/>
        <v>1178</v>
      </c>
    </row>
    <row r="15" spans="1:20" ht="14.25" customHeight="1">
      <c r="A15" s="7" t="s">
        <v>35</v>
      </c>
      <c r="B15" s="14">
        <v>895</v>
      </c>
      <c r="C15" s="14">
        <v>942</v>
      </c>
      <c r="D15" s="14">
        <v>893</v>
      </c>
      <c r="E15" s="14">
        <v>924</v>
      </c>
      <c r="F15" s="14">
        <v>937</v>
      </c>
      <c r="G15" s="14">
        <v>725</v>
      </c>
      <c r="H15" s="14">
        <v>370</v>
      </c>
      <c r="I15" s="14">
        <f t="shared" si="0"/>
        <v>918</v>
      </c>
      <c r="J15" s="14">
        <f t="shared" si="1"/>
        <v>812</v>
      </c>
      <c r="K15" s="7" t="s">
        <v>35</v>
      </c>
      <c r="L15" s="14">
        <v>1419</v>
      </c>
      <c r="M15" s="14">
        <v>1530</v>
      </c>
      <c r="N15" s="14">
        <v>1520</v>
      </c>
      <c r="O15" s="14">
        <v>1496</v>
      </c>
      <c r="P15" s="14">
        <v>1508</v>
      </c>
      <c r="Q15" s="14">
        <v>1317</v>
      </c>
      <c r="R15" s="14">
        <v>841</v>
      </c>
      <c r="S15" s="14">
        <f t="shared" si="2"/>
        <v>1495</v>
      </c>
      <c r="T15" s="14">
        <f t="shared" si="3"/>
        <v>1376</v>
      </c>
    </row>
    <row r="16" spans="1:20" ht="14.25" customHeight="1">
      <c r="A16" s="7" t="s">
        <v>36</v>
      </c>
      <c r="B16" s="14">
        <v>839</v>
      </c>
      <c r="C16" s="14">
        <v>791</v>
      </c>
      <c r="D16" s="14">
        <v>787</v>
      </c>
      <c r="E16" s="14">
        <v>763</v>
      </c>
      <c r="F16" s="14">
        <v>816</v>
      </c>
      <c r="G16" s="14">
        <v>638</v>
      </c>
      <c r="H16" s="14">
        <v>471</v>
      </c>
      <c r="I16" s="14">
        <f t="shared" si="0"/>
        <v>799</v>
      </c>
      <c r="J16" s="14">
        <f t="shared" si="1"/>
        <v>729</v>
      </c>
      <c r="K16" s="7" t="s">
        <v>36</v>
      </c>
      <c r="L16" s="14">
        <v>1615</v>
      </c>
      <c r="M16" s="14">
        <v>1711</v>
      </c>
      <c r="N16" s="14">
        <v>1668</v>
      </c>
      <c r="O16" s="14">
        <v>1554</v>
      </c>
      <c r="P16" s="14">
        <v>1598</v>
      </c>
      <c r="Q16" s="14">
        <v>1445</v>
      </c>
      <c r="R16" s="14">
        <v>1295</v>
      </c>
      <c r="S16" s="14">
        <f t="shared" si="2"/>
        <v>1629</v>
      </c>
      <c r="T16" s="14">
        <f t="shared" si="3"/>
        <v>1555</v>
      </c>
    </row>
    <row r="17" spans="1:20" ht="14.25" customHeight="1">
      <c r="A17" s="7" t="s">
        <v>37</v>
      </c>
      <c r="B17" s="14">
        <v>755</v>
      </c>
      <c r="C17" s="14">
        <v>863</v>
      </c>
      <c r="D17" s="14">
        <v>802</v>
      </c>
      <c r="E17" s="14">
        <v>753</v>
      </c>
      <c r="F17" s="14">
        <v>762</v>
      </c>
      <c r="G17" s="14">
        <v>711</v>
      </c>
      <c r="H17" s="14">
        <v>498</v>
      </c>
      <c r="I17" s="14">
        <f t="shared" si="0"/>
        <v>787</v>
      </c>
      <c r="J17" s="14">
        <f t="shared" si="1"/>
        <v>735</v>
      </c>
      <c r="K17" s="7" t="s">
        <v>37</v>
      </c>
      <c r="L17" s="14">
        <v>1783</v>
      </c>
      <c r="M17" s="14">
        <v>1803</v>
      </c>
      <c r="N17" s="14">
        <v>1766</v>
      </c>
      <c r="O17" s="14">
        <v>1665</v>
      </c>
      <c r="P17" s="14">
        <v>1657</v>
      </c>
      <c r="Q17" s="14">
        <v>1613</v>
      </c>
      <c r="R17" s="14">
        <v>1293</v>
      </c>
      <c r="S17" s="14">
        <f t="shared" si="2"/>
        <v>1735</v>
      </c>
      <c r="T17" s="14">
        <f t="shared" si="3"/>
        <v>1654</v>
      </c>
    </row>
    <row r="18" spans="1:20" ht="14.25" customHeight="1">
      <c r="A18" s="8" t="s">
        <v>38</v>
      </c>
      <c r="B18" s="15">
        <v>708</v>
      </c>
      <c r="C18" s="15">
        <v>852</v>
      </c>
      <c r="D18" s="15">
        <v>786</v>
      </c>
      <c r="E18" s="15">
        <v>778</v>
      </c>
      <c r="F18" s="15">
        <v>714</v>
      </c>
      <c r="G18" s="15">
        <v>739</v>
      </c>
      <c r="H18" s="15">
        <v>543</v>
      </c>
      <c r="I18" s="15">
        <f t="shared" si="0"/>
        <v>768</v>
      </c>
      <c r="J18" s="15">
        <f t="shared" si="1"/>
        <v>731</v>
      </c>
      <c r="K18" s="8" t="s">
        <v>38</v>
      </c>
      <c r="L18" s="15">
        <v>1725</v>
      </c>
      <c r="M18" s="15">
        <v>1845</v>
      </c>
      <c r="N18" s="15">
        <v>1691</v>
      </c>
      <c r="O18" s="15">
        <v>1670</v>
      </c>
      <c r="P18" s="15">
        <v>1655</v>
      </c>
      <c r="Q18" s="15">
        <v>1689</v>
      </c>
      <c r="R18" s="15">
        <v>1330</v>
      </c>
      <c r="S18" s="15">
        <f t="shared" si="2"/>
        <v>1717</v>
      </c>
      <c r="T18" s="15">
        <f t="shared" si="3"/>
        <v>1658</v>
      </c>
    </row>
    <row r="19" spans="1:20" ht="14.25" customHeight="1">
      <c r="A19" s="6" t="s">
        <v>39</v>
      </c>
      <c r="B19" s="13">
        <v>810</v>
      </c>
      <c r="C19" s="13">
        <v>826</v>
      </c>
      <c r="D19" s="13">
        <v>739</v>
      </c>
      <c r="E19" s="13">
        <v>724</v>
      </c>
      <c r="F19" s="13">
        <v>755</v>
      </c>
      <c r="G19" s="13">
        <v>794</v>
      </c>
      <c r="H19" s="13">
        <v>594</v>
      </c>
      <c r="I19" s="13">
        <f t="shared" si="0"/>
        <v>771</v>
      </c>
      <c r="J19" s="13">
        <f t="shared" si="1"/>
        <v>749</v>
      </c>
      <c r="K19" s="6" t="s">
        <v>39</v>
      </c>
      <c r="L19" s="13">
        <v>1749</v>
      </c>
      <c r="M19" s="13">
        <v>1792</v>
      </c>
      <c r="N19" s="13">
        <v>1765</v>
      </c>
      <c r="O19" s="13">
        <v>1788</v>
      </c>
      <c r="P19" s="13">
        <v>1781</v>
      </c>
      <c r="Q19" s="13">
        <v>1744</v>
      </c>
      <c r="R19" s="13">
        <v>1587</v>
      </c>
      <c r="S19" s="13">
        <f t="shared" si="2"/>
        <v>1775</v>
      </c>
      <c r="T19" s="13">
        <f t="shared" si="3"/>
        <v>1744</v>
      </c>
    </row>
    <row r="20" spans="1:20" ht="14.25" customHeight="1">
      <c r="A20" s="7" t="s">
        <v>40</v>
      </c>
      <c r="B20" s="14">
        <v>791</v>
      </c>
      <c r="C20" s="14">
        <v>762</v>
      </c>
      <c r="D20" s="14">
        <v>816</v>
      </c>
      <c r="E20" s="14">
        <v>778</v>
      </c>
      <c r="F20" s="14">
        <v>752</v>
      </c>
      <c r="G20" s="14">
        <v>777</v>
      </c>
      <c r="H20" s="14">
        <v>680</v>
      </c>
      <c r="I20" s="14">
        <f t="shared" si="0"/>
        <v>780</v>
      </c>
      <c r="J20" s="14">
        <f t="shared" si="1"/>
        <v>765</v>
      </c>
      <c r="K20" s="7" t="s">
        <v>40</v>
      </c>
      <c r="L20" s="14">
        <v>1572</v>
      </c>
      <c r="M20" s="14">
        <v>1805</v>
      </c>
      <c r="N20" s="14">
        <v>1724</v>
      </c>
      <c r="O20" s="14">
        <v>1731</v>
      </c>
      <c r="P20" s="14">
        <v>1670</v>
      </c>
      <c r="Q20" s="14">
        <v>1830</v>
      </c>
      <c r="R20" s="14">
        <v>1721</v>
      </c>
      <c r="S20" s="14">
        <f t="shared" si="2"/>
        <v>1700</v>
      </c>
      <c r="T20" s="14">
        <f t="shared" si="3"/>
        <v>1722</v>
      </c>
    </row>
    <row r="21" spans="1:20" ht="14.25" customHeight="1">
      <c r="A21" s="7" t="s">
        <v>41</v>
      </c>
      <c r="B21" s="14">
        <v>715</v>
      </c>
      <c r="C21" s="14">
        <v>786</v>
      </c>
      <c r="D21" s="14">
        <v>762</v>
      </c>
      <c r="E21" s="14">
        <v>804</v>
      </c>
      <c r="F21" s="14">
        <v>750</v>
      </c>
      <c r="G21" s="14">
        <v>735</v>
      </c>
      <c r="H21" s="14">
        <v>721</v>
      </c>
      <c r="I21" s="14">
        <f t="shared" si="0"/>
        <v>763</v>
      </c>
      <c r="J21" s="14">
        <f t="shared" si="1"/>
        <v>753</v>
      </c>
      <c r="K21" s="7" t="s">
        <v>41</v>
      </c>
      <c r="L21" s="14">
        <v>1635</v>
      </c>
      <c r="M21" s="14">
        <v>1770</v>
      </c>
      <c r="N21" s="14">
        <v>1766</v>
      </c>
      <c r="O21" s="14">
        <v>1655</v>
      </c>
      <c r="P21" s="14">
        <v>1753</v>
      </c>
      <c r="Q21" s="14">
        <v>1975</v>
      </c>
      <c r="R21" s="14">
        <v>1886</v>
      </c>
      <c r="S21" s="14">
        <f t="shared" si="2"/>
        <v>1716</v>
      </c>
      <c r="T21" s="14">
        <f t="shared" si="3"/>
        <v>1777</v>
      </c>
    </row>
    <row r="22" spans="1:20" ht="14.25" customHeight="1">
      <c r="A22" s="7" t="s">
        <v>42</v>
      </c>
      <c r="B22" s="14">
        <v>793</v>
      </c>
      <c r="C22" s="14">
        <v>783</v>
      </c>
      <c r="D22" s="14">
        <v>739</v>
      </c>
      <c r="E22" s="14">
        <v>768</v>
      </c>
      <c r="F22" s="14">
        <v>711</v>
      </c>
      <c r="G22" s="14">
        <v>690</v>
      </c>
      <c r="H22" s="14">
        <v>701</v>
      </c>
      <c r="I22" s="14">
        <f t="shared" si="0"/>
        <v>759</v>
      </c>
      <c r="J22" s="14">
        <f t="shared" si="1"/>
        <v>741</v>
      </c>
      <c r="K22" s="7" t="s">
        <v>42</v>
      </c>
      <c r="L22" s="14">
        <v>1720</v>
      </c>
      <c r="M22" s="14">
        <v>1714</v>
      </c>
      <c r="N22" s="14">
        <v>1711</v>
      </c>
      <c r="O22" s="14">
        <v>1695</v>
      </c>
      <c r="P22" s="14">
        <v>1801</v>
      </c>
      <c r="Q22" s="14">
        <v>1962</v>
      </c>
      <c r="R22" s="14">
        <v>1781</v>
      </c>
      <c r="S22" s="14">
        <f t="shared" si="2"/>
        <v>1728</v>
      </c>
      <c r="T22" s="14">
        <f t="shared" si="3"/>
        <v>1769</v>
      </c>
    </row>
    <row r="23" spans="1:20" ht="14.25" customHeight="1">
      <c r="A23" s="7" t="s">
        <v>43</v>
      </c>
      <c r="B23" s="14">
        <v>792</v>
      </c>
      <c r="C23" s="14">
        <v>730</v>
      </c>
      <c r="D23" s="14">
        <v>782</v>
      </c>
      <c r="E23" s="14">
        <v>727</v>
      </c>
      <c r="F23" s="14">
        <v>784</v>
      </c>
      <c r="G23" s="14">
        <v>711</v>
      </c>
      <c r="H23" s="14">
        <v>697</v>
      </c>
      <c r="I23" s="14">
        <f t="shared" si="0"/>
        <v>763</v>
      </c>
      <c r="J23" s="14">
        <f t="shared" si="1"/>
        <v>746</v>
      </c>
      <c r="K23" s="7" t="s">
        <v>43</v>
      </c>
      <c r="L23" s="14">
        <v>1772</v>
      </c>
      <c r="M23" s="14">
        <v>1839</v>
      </c>
      <c r="N23" s="14">
        <v>1809</v>
      </c>
      <c r="O23" s="14">
        <v>1723</v>
      </c>
      <c r="P23" s="14">
        <v>1773</v>
      </c>
      <c r="Q23" s="14">
        <v>1958</v>
      </c>
      <c r="R23" s="14">
        <v>1721</v>
      </c>
      <c r="S23" s="14">
        <f t="shared" si="2"/>
        <v>1783</v>
      </c>
      <c r="T23" s="14">
        <f t="shared" si="3"/>
        <v>1799</v>
      </c>
    </row>
    <row r="24" spans="1:20" ht="14.25" customHeight="1">
      <c r="A24" s="8" t="s">
        <v>44</v>
      </c>
      <c r="B24" s="15">
        <v>803</v>
      </c>
      <c r="C24" s="15">
        <v>757</v>
      </c>
      <c r="D24" s="15">
        <v>742</v>
      </c>
      <c r="E24" s="15">
        <v>737</v>
      </c>
      <c r="F24" s="15">
        <v>767</v>
      </c>
      <c r="G24" s="15">
        <v>742</v>
      </c>
      <c r="H24" s="15">
        <v>725</v>
      </c>
      <c r="I24" s="15">
        <f t="shared" si="0"/>
        <v>761</v>
      </c>
      <c r="J24" s="15">
        <f t="shared" si="1"/>
        <v>753</v>
      </c>
      <c r="K24" s="8" t="s">
        <v>44</v>
      </c>
      <c r="L24" s="15">
        <v>1908</v>
      </c>
      <c r="M24" s="15">
        <v>1868</v>
      </c>
      <c r="N24" s="15">
        <v>1806</v>
      </c>
      <c r="O24" s="15">
        <v>1810</v>
      </c>
      <c r="P24" s="15">
        <v>1842</v>
      </c>
      <c r="Q24" s="15">
        <v>1958</v>
      </c>
      <c r="R24" s="15">
        <v>1757</v>
      </c>
      <c r="S24" s="15">
        <f t="shared" si="2"/>
        <v>1847</v>
      </c>
      <c r="T24" s="15">
        <f t="shared" si="3"/>
        <v>1850</v>
      </c>
    </row>
    <row r="25" spans="1:20" ht="14.25" customHeight="1">
      <c r="A25" s="6" t="s">
        <v>45</v>
      </c>
      <c r="B25" s="13">
        <v>743</v>
      </c>
      <c r="C25" s="13">
        <v>724</v>
      </c>
      <c r="D25" s="13">
        <v>684</v>
      </c>
      <c r="E25" s="13">
        <v>726</v>
      </c>
      <c r="F25" s="13">
        <v>710</v>
      </c>
      <c r="G25" s="13">
        <v>756</v>
      </c>
      <c r="H25" s="13">
        <v>637</v>
      </c>
      <c r="I25" s="13">
        <f t="shared" si="0"/>
        <v>717</v>
      </c>
      <c r="J25" s="13">
        <f t="shared" si="1"/>
        <v>711</v>
      </c>
      <c r="K25" s="6" t="s">
        <v>45</v>
      </c>
      <c r="L25" s="13">
        <v>2014</v>
      </c>
      <c r="M25" s="13">
        <v>2071</v>
      </c>
      <c r="N25" s="13">
        <v>2069</v>
      </c>
      <c r="O25" s="13">
        <v>2130</v>
      </c>
      <c r="P25" s="13">
        <v>2144</v>
      </c>
      <c r="Q25" s="13">
        <v>2074</v>
      </c>
      <c r="R25" s="13">
        <v>1572</v>
      </c>
      <c r="S25" s="13">
        <f t="shared" si="2"/>
        <v>2086</v>
      </c>
      <c r="T25" s="13">
        <f t="shared" si="3"/>
        <v>2011</v>
      </c>
    </row>
    <row r="26" spans="1:20" ht="14.25" customHeight="1">
      <c r="A26" s="7" t="s">
        <v>46</v>
      </c>
      <c r="B26" s="14">
        <v>582</v>
      </c>
      <c r="C26" s="14">
        <v>673</v>
      </c>
      <c r="D26" s="14">
        <v>675</v>
      </c>
      <c r="E26" s="14">
        <v>687</v>
      </c>
      <c r="F26" s="14">
        <v>683</v>
      </c>
      <c r="G26" s="14">
        <v>701</v>
      </c>
      <c r="H26" s="14">
        <v>609</v>
      </c>
      <c r="I26" s="14">
        <f t="shared" si="0"/>
        <v>660</v>
      </c>
      <c r="J26" s="14">
        <f t="shared" si="1"/>
        <v>659</v>
      </c>
      <c r="K26" s="7" t="s">
        <v>46</v>
      </c>
      <c r="L26" s="14">
        <v>2027</v>
      </c>
      <c r="M26" s="14">
        <v>2145</v>
      </c>
      <c r="N26" s="14">
        <v>2134</v>
      </c>
      <c r="O26" s="14">
        <v>2224</v>
      </c>
      <c r="P26" s="14">
        <v>2203</v>
      </c>
      <c r="Q26" s="14">
        <v>1732</v>
      </c>
      <c r="R26" s="14">
        <v>1471</v>
      </c>
      <c r="S26" s="14">
        <f t="shared" si="2"/>
        <v>2147</v>
      </c>
      <c r="T26" s="14">
        <f t="shared" si="3"/>
        <v>1991</v>
      </c>
    </row>
    <row r="27" spans="1:20" ht="14.25" customHeight="1">
      <c r="A27" s="7" t="s">
        <v>47</v>
      </c>
      <c r="B27" s="14">
        <v>613</v>
      </c>
      <c r="C27" s="14">
        <v>658</v>
      </c>
      <c r="D27" s="14">
        <v>633</v>
      </c>
      <c r="E27" s="14">
        <v>642</v>
      </c>
      <c r="F27" s="14">
        <v>668</v>
      </c>
      <c r="G27" s="14">
        <v>705</v>
      </c>
      <c r="H27" s="14">
        <v>676</v>
      </c>
      <c r="I27" s="14">
        <f t="shared" si="0"/>
        <v>643</v>
      </c>
      <c r="J27" s="14">
        <f t="shared" si="1"/>
        <v>656</v>
      </c>
      <c r="K27" s="7" t="s">
        <v>47</v>
      </c>
      <c r="L27" s="14">
        <v>1807</v>
      </c>
      <c r="M27" s="14">
        <v>1878</v>
      </c>
      <c r="N27" s="14">
        <v>1802</v>
      </c>
      <c r="O27" s="14">
        <v>1823</v>
      </c>
      <c r="P27" s="14">
        <v>1945</v>
      </c>
      <c r="Q27" s="14">
        <v>1626</v>
      </c>
      <c r="R27" s="14">
        <v>1402</v>
      </c>
      <c r="S27" s="14">
        <f t="shared" si="2"/>
        <v>1851</v>
      </c>
      <c r="T27" s="14">
        <f t="shared" si="3"/>
        <v>1755</v>
      </c>
    </row>
    <row r="28" spans="1:20" ht="14.25" customHeight="1">
      <c r="A28" s="7" t="s">
        <v>48</v>
      </c>
      <c r="B28" s="14">
        <v>754</v>
      </c>
      <c r="C28" s="14">
        <v>791</v>
      </c>
      <c r="D28" s="14">
        <v>729</v>
      </c>
      <c r="E28" s="14">
        <v>790</v>
      </c>
      <c r="F28" s="14">
        <v>762</v>
      </c>
      <c r="G28" s="14">
        <v>763</v>
      </c>
      <c r="H28" s="14">
        <v>622</v>
      </c>
      <c r="I28" s="14">
        <f t="shared" si="0"/>
        <v>765</v>
      </c>
      <c r="J28" s="14">
        <f t="shared" si="1"/>
        <v>744</v>
      </c>
      <c r="K28" s="7" t="s">
        <v>48</v>
      </c>
      <c r="L28" s="14">
        <v>1631</v>
      </c>
      <c r="M28" s="14">
        <v>1695</v>
      </c>
      <c r="N28" s="14">
        <v>1619</v>
      </c>
      <c r="O28" s="14">
        <v>1644</v>
      </c>
      <c r="P28" s="14">
        <v>1730</v>
      </c>
      <c r="Q28" s="14">
        <v>1560</v>
      </c>
      <c r="R28" s="14">
        <v>1347</v>
      </c>
      <c r="S28" s="14">
        <f t="shared" si="2"/>
        <v>1664</v>
      </c>
      <c r="T28" s="14">
        <f t="shared" si="3"/>
        <v>1604</v>
      </c>
    </row>
    <row r="29" spans="1:20" ht="14.25" customHeight="1">
      <c r="A29" s="7" t="s">
        <v>49</v>
      </c>
      <c r="B29" s="14">
        <v>736</v>
      </c>
      <c r="C29" s="14">
        <v>799</v>
      </c>
      <c r="D29" s="14">
        <v>767</v>
      </c>
      <c r="E29" s="14">
        <v>876</v>
      </c>
      <c r="F29" s="14">
        <v>819</v>
      </c>
      <c r="G29" s="14">
        <v>755</v>
      </c>
      <c r="H29" s="14">
        <v>607</v>
      </c>
      <c r="I29" s="14">
        <f t="shared" si="0"/>
        <v>799</v>
      </c>
      <c r="J29" s="14">
        <f t="shared" si="1"/>
        <v>766</v>
      </c>
      <c r="K29" s="7" t="s">
        <v>49</v>
      </c>
      <c r="L29" s="14">
        <v>1533</v>
      </c>
      <c r="M29" s="14">
        <v>1684</v>
      </c>
      <c r="N29" s="14">
        <v>1619</v>
      </c>
      <c r="O29" s="14">
        <v>1652</v>
      </c>
      <c r="P29" s="14">
        <v>1824</v>
      </c>
      <c r="Q29" s="14">
        <v>1508</v>
      </c>
      <c r="R29" s="14">
        <v>1207</v>
      </c>
      <c r="S29" s="14">
        <f t="shared" si="2"/>
        <v>1662</v>
      </c>
      <c r="T29" s="14">
        <f t="shared" si="3"/>
        <v>1575</v>
      </c>
    </row>
    <row r="30" spans="1:20" ht="14.25" customHeight="1">
      <c r="A30" s="8" t="s">
        <v>50</v>
      </c>
      <c r="B30" s="15">
        <v>660</v>
      </c>
      <c r="C30" s="15">
        <v>751</v>
      </c>
      <c r="D30" s="15">
        <v>708</v>
      </c>
      <c r="E30" s="15">
        <v>766</v>
      </c>
      <c r="F30" s="15">
        <v>728</v>
      </c>
      <c r="G30" s="15">
        <v>739</v>
      </c>
      <c r="H30" s="15">
        <v>572</v>
      </c>
      <c r="I30" s="15">
        <f t="shared" si="0"/>
        <v>723</v>
      </c>
      <c r="J30" s="15">
        <f t="shared" si="1"/>
        <v>703</v>
      </c>
      <c r="K30" s="8" t="s">
        <v>50</v>
      </c>
      <c r="L30" s="15">
        <v>1258</v>
      </c>
      <c r="M30" s="15">
        <v>1413</v>
      </c>
      <c r="N30" s="15">
        <v>1299</v>
      </c>
      <c r="O30" s="15">
        <v>1414</v>
      </c>
      <c r="P30" s="15">
        <v>1559</v>
      </c>
      <c r="Q30" s="15">
        <v>1371</v>
      </c>
      <c r="R30" s="15">
        <v>1081</v>
      </c>
      <c r="S30" s="15">
        <f t="shared" si="2"/>
        <v>1389</v>
      </c>
      <c r="T30" s="15">
        <f t="shared" si="3"/>
        <v>1342</v>
      </c>
    </row>
    <row r="31" spans="1:20" ht="14.25" customHeight="1">
      <c r="A31" s="6" t="s">
        <v>51</v>
      </c>
      <c r="B31" s="13">
        <f t="shared" ref="B31:J31" si="4">SUM(B7:B30)</f>
        <v>15029</v>
      </c>
      <c r="C31" s="13">
        <f t="shared" si="4"/>
        <v>15875</v>
      </c>
      <c r="D31" s="13">
        <f t="shared" si="4"/>
        <v>15598</v>
      </c>
      <c r="E31" s="13">
        <f t="shared" si="4"/>
        <v>15809</v>
      </c>
      <c r="F31" s="13">
        <f t="shared" si="4"/>
        <v>15765</v>
      </c>
      <c r="G31" s="13">
        <f t="shared" si="4"/>
        <v>15674</v>
      </c>
      <c r="H31" s="13">
        <f t="shared" si="4"/>
        <v>12816</v>
      </c>
      <c r="I31" s="13">
        <f t="shared" si="4"/>
        <v>15615</v>
      </c>
      <c r="J31" s="13">
        <f t="shared" si="4"/>
        <v>15221</v>
      </c>
      <c r="K31" s="6" t="s">
        <v>51</v>
      </c>
      <c r="L31" s="13">
        <f t="shared" ref="L31:T31" si="5">SUM(L7:L30)</f>
        <v>32295</v>
      </c>
      <c r="M31" s="13">
        <f t="shared" si="5"/>
        <v>34719</v>
      </c>
      <c r="N31" s="13">
        <f t="shared" si="5"/>
        <v>33886</v>
      </c>
      <c r="O31" s="13">
        <f t="shared" si="5"/>
        <v>33855</v>
      </c>
      <c r="P31" s="13">
        <f t="shared" si="5"/>
        <v>34914</v>
      </c>
      <c r="Q31" s="13">
        <f t="shared" si="5"/>
        <v>34475</v>
      </c>
      <c r="R31" s="13">
        <f t="shared" si="5"/>
        <v>29054</v>
      </c>
      <c r="S31" s="13">
        <f t="shared" si="5"/>
        <v>33934</v>
      </c>
      <c r="T31" s="13">
        <f t="shared" si="5"/>
        <v>33316</v>
      </c>
    </row>
    <row r="32" spans="1:20" ht="14.25" customHeight="1">
      <c r="A32" s="8" t="s">
        <v>52</v>
      </c>
      <c r="B32" s="15">
        <f t="shared" ref="B32:J32" si="6">ROUND(AVERAGE(B7:B30),0)</f>
        <v>626</v>
      </c>
      <c r="C32" s="15">
        <f t="shared" si="6"/>
        <v>661</v>
      </c>
      <c r="D32" s="15">
        <f t="shared" si="6"/>
        <v>650</v>
      </c>
      <c r="E32" s="15">
        <f t="shared" si="6"/>
        <v>659</v>
      </c>
      <c r="F32" s="15">
        <f t="shared" si="6"/>
        <v>657</v>
      </c>
      <c r="G32" s="15">
        <f t="shared" si="6"/>
        <v>653</v>
      </c>
      <c r="H32" s="15">
        <f t="shared" si="6"/>
        <v>534</v>
      </c>
      <c r="I32" s="15">
        <f t="shared" si="6"/>
        <v>651</v>
      </c>
      <c r="J32" s="15">
        <f t="shared" si="6"/>
        <v>634</v>
      </c>
      <c r="K32" s="8" t="s">
        <v>52</v>
      </c>
      <c r="L32" s="15">
        <f t="shared" ref="L32:T32" si="7">ROUND(AVERAGE(L7:L30),0)</f>
        <v>1346</v>
      </c>
      <c r="M32" s="15">
        <f t="shared" si="7"/>
        <v>1447</v>
      </c>
      <c r="N32" s="15">
        <f t="shared" si="7"/>
        <v>1412</v>
      </c>
      <c r="O32" s="15">
        <f t="shared" si="7"/>
        <v>1411</v>
      </c>
      <c r="P32" s="15">
        <f t="shared" si="7"/>
        <v>1455</v>
      </c>
      <c r="Q32" s="15">
        <f t="shared" si="7"/>
        <v>1436</v>
      </c>
      <c r="R32" s="15">
        <f t="shared" si="7"/>
        <v>1211</v>
      </c>
      <c r="S32" s="15">
        <f t="shared" si="7"/>
        <v>1414</v>
      </c>
      <c r="T32" s="15">
        <f t="shared" si="7"/>
        <v>1388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A19</f>
        <v>12~13시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K26</f>
        <v>19~20시</v>
      </c>
      <c r="M33" s="6" t="str">
        <f>K26</f>
        <v>19~20시</v>
      </c>
      <c r="N33" s="6" t="str">
        <f>K26</f>
        <v>19~20시</v>
      </c>
      <c r="O33" s="6" t="str">
        <f>K26</f>
        <v>19~20시</v>
      </c>
      <c r="P33" s="6" t="str">
        <f>K26</f>
        <v>19~20시</v>
      </c>
      <c r="Q33" s="6" t="str">
        <f>K25</f>
        <v>18~19시</v>
      </c>
      <c r="R33" s="6" t="str">
        <f>K21</f>
        <v>14~15시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895</v>
      </c>
      <c r="C34" s="14">
        <f t="shared" si="8"/>
        <v>942</v>
      </c>
      <c r="D34" s="14">
        <f t="shared" si="8"/>
        <v>893</v>
      </c>
      <c r="E34" s="14">
        <f t="shared" si="8"/>
        <v>924</v>
      </c>
      <c r="F34" s="14">
        <f t="shared" si="8"/>
        <v>937</v>
      </c>
      <c r="G34" s="14">
        <f t="shared" si="8"/>
        <v>794</v>
      </c>
      <c r="H34" s="14">
        <f t="shared" si="8"/>
        <v>725</v>
      </c>
      <c r="I34" s="14">
        <f t="shared" si="8"/>
        <v>918</v>
      </c>
      <c r="J34" s="14">
        <f t="shared" si="8"/>
        <v>812</v>
      </c>
      <c r="K34" s="7" t="s">
        <v>54</v>
      </c>
      <c r="L34" s="14">
        <f t="shared" ref="L34:T34" si="9">MAX(L7:L30)</f>
        <v>2027</v>
      </c>
      <c r="M34" s="14">
        <f t="shared" si="9"/>
        <v>2145</v>
      </c>
      <c r="N34" s="14">
        <f t="shared" si="9"/>
        <v>2134</v>
      </c>
      <c r="O34" s="14">
        <f t="shared" si="9"/>
        <v>2224</v>
      </c>
      <c r="P34" s="14">
        <f t="shared" si="9"/>
        <v>2203</v>
      </c>
      <c r="Q34" s="14">
        <f t="shared" si="9"/>
        <v>2074</v>
      </c>
      <c r="R34" s="14">
        <f t="shared" si="9"/>
        <v>1886</v>
      </c>
      <c r="S34" s="14">
        <f t="shared" si="9"/>
        <v>2147</v>
      </c>
      <c r="T34" s="14">
        <f t="shared" si="9"/>
        <v>2011</v>
      </c>
    </row>
    <row r="35" spans="1:20" ht="14.25" customHeight="1">
      <c r="A35" s="8" t="s">
        <v>55</v>
      </c>
      <c r="B35" s="11">
        <f t="shared" ref="B35:J35" si="10">ROUND(B34/B31%,2)</f>
        <v>5.96</v>
      </c>
      <c r="C35" s="11">
        <f t="shared" si="10"/>
        <v>5.93</v>
      </c>
      <c r="D35" s="11">
        <f t="shared" si="10"/>
        <v>5.73</v>
      </c>
      <c r="E35" s="11">
        <f t="shared" si="10"/>
        <v>5.84</v>
      </c>
      <c r="F35" s="11">
        <f t="shared" si="10"/>
        <v>5.94</v>
      </c>
      <c r="G35" s="11">
        <f t="shared" si="10"/>
        <v>5.07</v>
      </c>
      <c r="H35" s="11">
        <f t="shared" si="10"/>
        <v>5.66</v>
      </c>
      <c r="I35" s="11">
        <f t="shared" si="10"/>
        <v>5.88</v>
      </c>
      <c r="J35" s="11">
        <f t="shared" si="10"/>
        <v>5.33</v>
      </c>
      <c r="K35" s="8" t="s">
        <v>55</v>
      </c>
      <c r="L35" s="11">
        <f t="shared" ref="L35:T35" si="11">ROUND(L34/L31%,2)</f>
        <v>6.28</v>
      </c>
      <c r="M35" s="11">
        <f t="shared" si="11"/>
        <v>6.18</v>
      </c>
      <c r="N35" s="11">
        <f t="shared" si="11"/>
        <v>6.3</v>
      </c>
      <c r="O35" s="11">
        <f t="shared" si="11"/>
        <v>6.57</v>
      </c>
      <c r="P35" s="11">
        <f t="shared" si="11"/>
        <v>6.31</v>
      </c>
      <c r="Q35" s="11">
        <f t="shared" si="11"/>
        <v>6.02</v>
      </c>
      <c r="R35" s="11">
        <f t="shared" si="11"/>
        <v>6.49</v>
      </c>
      <c r="S35" s="11">
        <f t="shared" si="11"/>
        <v>6.33</v>
      </c>
      <c r="T35" s="11">
        <f t="shared" si="11"/>
        <v>6.04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49709</v>
      </c>
      <c r="D39" s="16">
        <v>14710</v>
      </c>
      <c r="E39" s="17">
        <v>34999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0.29599999999999999</v>
      </c>
      <c r="E40" s="19">
        <f>ROUND(E39/C39,3)</f>
        <v>0.70399999999999996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49549</v>
      </c>
      <c r="D41" s="16">
        <v>15615</v>
      </c>
      <c r="E41" s="17">
        <v>33934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0.315</v>
      </c>
      <c r="E42" s="19">
        <f>ROUND(E41/C41,3)</f>
        <v>0.68500000000000005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-160</v>
      </c>
      <c r="D43" s="16">
        <f>D41-D39</f>
        <v>905</v>
      </c>
      <c r="E43" s="17">
        <f>E41-E39</f>
        <v>-1065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-3.218733026212557E-3</v>
      </c>
      <c r="D44" s="18">
        <f>(D41-D39)/D39</f>
        <v>6.152277362338545E-2</v>
      </c>
      <c r="E44" s="19">
        <f>(E41-E39)/E39</f>
        <v>-3.0429440841166892E-2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&amp;C- 75 -</oddFooter>
    <firstFooter>&amp;C- 74 -</firstFooter>
  </headerFooter>
  <drawing r:id="rId2"/>
</worksheet>
</file>

<file path=xl/worksheets/sheet66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557</v>
      </c>
      <c r="B1" s="2"/>
      <c r="C1" s="2"/>
      <c r="D1" s="2"/>
      <c r="E1" s="2"/>
      <c r="F1" s="2" t="s">
        <v>558</v>
      </c>
      <c r="G1" s="2"/>
      <c r="H1" s="2"/>
      <c r="I1" s="2"/>
      <c r="J1" s="2"/>
      <c r="K1" s="2" t="s">
        <v>559</v>
      </c>
      <c r="L1" s="2"/>
      <c r="M1" s="2"/>
      <c r="N1" s="2"/>
      <c r="O1" s="2"/>
      <c r="P1" s="2" t="s">
        <v>560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561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562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790</v>
      </c>
      <c r="C7" s="13">
        <v>1125</v>
      </c>
      <c r="D7" s="13">
        <v>1109</v>
      </c>
      <c r="E7" s="13">
        <v>1184</v>
      </c>
      <c r="F7" s="13">
        <v>1174</v>
      </c>
      <c r="G7" s="13">
        <v>1124</v>
      </c>
      <c r="H7" s="13">
        <v>1061</v>
      </c>
      <c r="I7" s="13">
        <f t="shared" ref="I7:I30" si="0">ROUND(AVERAGE(B7:F7),0)</f>
        <v>1076</v>
      </c>
      <c r="J7" s="13">
        <f t="shared" ref="J7:J30" si="1">ROUND(AVERAGE(B7:H7),0)</f>
        <v>1081</v>
      </c>
      <c r="K7" s="6" t="s">
        <v>27</v>
      </c>
      <c r="L7" s="13">
        <v>1432</v>
      </c>
      <c r="M7" s="13">
        <v>2044</v>
      </c>
      <c r="N7" s="13">
        <v>1852</v>
      </c>
      <c r="O7" s="13">
        <v>2134</v>
      </c>
      <c r="P7" s="13">
        <v>2079</v>
      </c>
      <c r="Q7" s="13">
        <v>2088</v>
      </c>
      <c r="R7" s="13">
        <v>1943</v>
      </c>
      <c r="S7" s="13">
        <f t="shared" ref="S7:S30" si="2">ROUND(AVERAGE(L7:P7),0)</f>
        <v>1908</v>
      </c>
      <c r="T7" s="13">
        <f t="shared" ref="T7:T30" si="3">ROUND(AVERAGE(L7:R7),0)</f>
        <v>1939</v>
      </c>
    </row>
    <row r="8" spans="1:20" ht="14.25" customHeight="1">
      <c r="A8" s="7" t="s">
        <v>28</v>
      </c>
      <c r="B8" s="14">
        <v>542</v>
      </c>
      <c r="C8" s="14">
        <v>880</v>
      </c>
      <c r="D8" s="14">
        <v>811</v>
      </c>
      <c r="E8" s="14">
        <v>937</v>
      </c>
      <c r="F8" s="14">
        <v>1042</v>
      </c>
      <c r="G8" s="14">
        <v>968</v>
      </c>
      <c r="H8" s="14">
        <v>925</v>
      </c>
      <c r="I8" s="14">
        <f t="shared" si="0"/>
        <v>842</v>
      </c>
      <c r="J8" s="14">
        <f t="shared" si="1"/>
        <v>872</v>
      </c>
      <c r="K8" s="7" t="s">
        <v>28</v>
      </c>
      <c r="L8" s="14">
        <v>1020</v>
      </c>
      <c r="M8" s="14">
        <v>1579</v>
      </c>
      <c r="N8" s="14">
        <v>1462</v>
      </c>
      <c r="O8" s="14">
        <v>1726</v>
      </c>
      <c r="P8" s="14">
        <v>1725</v>
      </c>
      <c r="Q8" s="14">
        <v>1713</v>
      </c>
      <c r="R8" s="14">
        <v>1676</v>
      </c>
      <c r="S8" s="14">
        <f t="shared" si="2"/>
        <v>1502</v>
      </c>
      <c r="T8" s="14">
        <f t="shared" si="3"/>
        <v>1557</v>
      </c>
    </row>
    <row r="9" spans="1:20" ht="14.25" customHeight="1">
      <c r="A9" s="7" t="s">
        <v>29</v>
      </c>
      <c r="B9" s="14">
        <v>401</v>
      </c>
      <c r="C9" s="14">
        <v>581</v>
      </c>
      <c r="D9" s="14">
        <v>582</v>
      </c>
      <c r="E9" s="14">
        <v>696</v>
      </c>
      <c r="F9" s="14">
        <v>750</v>
      </c>
      <c r="G9" s="14">
        <v>947</v>
      </c>
      <c r="H9" s="14">
        <v>725</v>
      </c>
      <c r="I9" s="14">
        <f t="shared" si="0"/>
        <v>602</v>
      </c>
      <c r="J9" s="14">
        <f t="shared" si="1"/>
        <v>669</v>
      </c>
      <c r="K9" s="7" t="s">
        <v>29</v>
      </c>
      <c r="L9" s="14">
        <v>796</v>
      </c>
      <c r="M9" s="14">
        <v>1228</v>
      </c>
      <c r="N9" s="14">
        <v>1135</v>
      </c>
      <c r="O9" s="14">
        <v>1346</v>
      </c>
      <c r="P9" s="14">
        <v>1402</v>
      </c>
      <c r="Q9" s="14">
        <v>1576</v>
      </c>
      <c r="R9" s="14">
        <v>1332</v>
      </c>
      <c r="S9" s="14">
        <f t="shared" si="2"/>
        <v>1181</v>
      </c>
      <c r="T9" s="14">
        <f t="shared" si="3"/>
        <v>1259</v>
      </c>
    </row>
    <row r="10" spans="1:20" ht="14.25" customHeight="1">
      <c r="A10" s="7" t="s">
        <v>30</v>
      </c>
      <c r="B10" s="14">
        <v>339</v>
      </c>
      <c r="C10" s="14">
        <v>499</v>
      </c>
      <c r="D10" s="14">
        <v>443</v>
      </c>
      <c r="E10" s="14">
        <v>506</v>
      </c>
      <c r="F10" s="14">
        <v>513</v>
      </c>
      <c r="G10" s="14">
        <v>709</v>
      </c>
      <c r="H10" s="14">
        <v>532</v>
      </c>
      <c r="I10" s="14">
        <f t="shared" si="0"/>
        <v>460</v>
      </c>
      <c r="J10" s="14">
        <f t="shared" si="1"/>
        <v>506</v>
      </c>
      <c r="K10" s="7" t="s">
        <v>30</v>
      </c>
      <c r="L10" s="14">
        <v>606</v>
      </c>
      <c r="M10" s="14">
        <v>1016</v>
      </c>
      <c r="N10" s="14">
        <v>907</v>
      </c>
      <c r="O10" s="14">
        <v>1032</v>
      </c>
      <c r="P10" s="14">
        <v>1090</v>
      </c>
      <c r="Q10" s="14">
        <v>1257</v>
      </c>
      <c r="R10" s="14">
        <v>1023</v>
      </c>
      <c r="S10" s="14">
        <f t="shared" si="2"/>
        <v>930</v>
      </c>
      <c r="T10" s="14">
        <f t="shared" si="3"/>
        <v>990</v>
      </c>
    </row>
    <row r="11" spans="1:20" ht="14.25" customHeight="1">
      <c r="A11" s="7" t="s">
        <v>31</v>
      </c>
      <c r="B11" s="14">
        <v>548</v>
      </c>
      <c r="C11" s="14">
        <v>581</v>
      </c>
      <c r="D11" s="14">
        <v>558</v>
      </c>
      <c r="E11" s="14">
        <v>551</v>
      </c>
      <c r="F11" s="14">
        <v>579</v>
      </c>
      <c r="G11" s="14">
        <v>663</v>
      </c>
      <c r="H11" s="14">
        <v>516</v>
      </c>
      <c r="I11" s="14">
        <f t="shared" si="0"/>
        <v>563</v>
      </c>
      <c r="J11" s="14">
        <f t="shared" si="1"/>
        <v>571</v>
      </c>
      <c r="K11" s="7" t="s">
        <v>31</v>
      </c>
      <c r="L11" s="14">
        <v>814</v>
      </c>
      <c r="M11" s="14">
        <v>1059</v>
      </c>
      <c r="N11" s="14">
        <v>951</v>
      </c>
      <c r="O11" s="14">
        <v>1087</v>
      </c>
      <c r="P11" s="14">
        <v>1099</v>
      </c>
      <c r="Q11" s="14">
        <v>1187</v>
      </c>
      <c r="R11" s="14">
        <v>872</v>
      </c>
      <c r="S11" s="14">
        <f t="shared" si="2"/>
        <v>1002</v>
      </c>
      <c r="T11" s="14">
        <f t="shared" si="3"/>
        <v>1010</v>
      </c>
    </row>
    <row r="12" spans="1:20" ht="14.25" customHeight="1">
      <c r="A12" s="8" t="s">
        <v>32</v>
      </c>
      <c r="B12" s="15">
        <v>822</v>
      </c>
      <c r="C12" s="15">
        <v>776</v>
      </c>
      <c r="D12" s="15">
        <v>723</v>
      </c>
      <c r="E12" s="15">
        <v>810</v>
      </c>
      <c r="F12" s="15">
        <v>789</v>
      </c>
      <c r="G12" s="15">
        <v>854</v>
      </c>
      <c r="H12" s="15">
        <v>553</v>
      </c>
      <c r="I12" s="15">
        <f t="shared" si="0"/>
        <v>784</v>
      </c>
      <c r="J12" s="15">
        <f t="shared" si="1"/>
        <v>761</v>
      </c>
      <c r="K12" s="8" t="s">
        <v>32</v>
      </c>
      <c r="L12" s="15">
        <v>856</v>
      </c>
      <c r="M12" s="15">
        <v>1004</v>
      </c>
      <c r="N12" s="15">
        <v>931</v>
      </c>
      <c r="O12" s="15">
        <v>986</v>
      </c>
      <c r="P12" s="15">
        <v>1005</v>
      </c>
      <c r="Q12" s="15">
        <v>1078</v>
      </c>
      <c r="R12" s="15">
        <v>810</v>
      </c>
      <c r="S12" s="15">
        <f t="shared" si="2"/>
        <v>956</v>
      </c>
      <c r="T12" s="15">
        <f t="shared" si="3"/>
        <v>953</v>
      </c>
    </row>
    <row r="13" spans="1:20" ht="14.25" customHeight="1">
      <c r="A13" s="6" t="s">
        <v>33</v>
      </c>
      <c r="B13" s="13">
        <v>1351</v>
      </c>
      <c r="C13" s="13">
        <v>1336</v>
      </c>
      <c r="D13" s="13">
        <v>1231</v>
      </c>
      <c r="E13" s="13">
        <v>1362</v>
      </c>
      <c r="F13" s="13">
        <v>1293</v>
      </c>
      <c r="G13" s="13">
        <v>1039</v>
      </c>
      <c r="H13" s="13">
        <v>813</v>
      </c>
      <c r="I13" s="13">
        <f t="shared" si="0"/>
        <v>1315</v>
      </c>
      <c r="J13" s="13">
        <f t="shared" si="1"/>
        <v>1204</v>
      </c>
      <c r="K13" s="6" t="s">
        <v>33</v>
      </c>
      <c r="L13" s="13">
        <v>1338</v>
      </c>
      <c r="M13" s="13">
        <v>1387</v>
      </c>
      <c r="N13" s="13">
        <v>1300</v>
      </c>
      <c r="O13" s="13">
        <v>1358</v>
      </c>
      <c r="P13" s="13">
        <v>1380</v>
      </c>
      <c r="Q13" s="13">
        <v>1315</v>
      </c>
      <c r="R13" s="13">
        <v>927</v>
      </c>
      <c r="S13" s="13">
        <f t="shared" si="2"/>
        <v>1353</v>
      </c>
      <c r="T13" s="13">
        <f t="shared" si="3"/>
        <v>1286</v>
      </c>
    </row>
    <row r="14" spans="1:20" ht="14.25" customHeight="1">
      <c r="A14" s="7" t="s">
        <v>34</v>
      </c>
      <c r="B14" s="14">
        <v>1803</v>
      </c>
      <c r="C14" s="14">
        <v>2049</v>
      </c>
      <c r="D14" s="14">
        <v>1978</v>
      </c>
      <c r="E14" s="14">
        <v>1861</v>
      </c>
      <c r="F14" s="14">
        <v>1834</v>
      </c>
      <c r="G14" s="14">
        <v>1492</v>
      </c>
      <c r="H14" s="14">
        <v>939</v>
      </c>
      <c r="I14" s="14">
        <f t="shared" si="0"/>
        <v>1905</v>
      </c>
      <c r="J14" s="14">
        <f t="shared" si="1"/>
        <v>1708</v>
      </c>
      <c r="K14" s="7" t="s">
        <v>34</v>
      </c>
      <c r="L14" s="14">
        <v>1945</v>
      </c>
      <c r="M14" s="14">
        <v>1952</v>
      </c>
      <c r="N14" s="14">
        <v>1938</v>
      </c>
      <c r="O14" s="14">
        <v>1993</v>
      </c>
      <c r="P14" s="14">
        <v>1826</v>
      </c>
      <c r="Q14" s="14">
        <v>1782</v>
      </c>
      <c r="R14" s="14">
        <v>1160</v>
      </c>
      <c r="S14" s="14">
        <f t="shared" si="2"/>
        <v>1931</v>
      </c>
      <c r="T14" s="14">
        <f t="shared" si="3"/>
        <v>1799</v>
      </c>
    </row>
    <row r="15" spans="1:20" ht="14.25" customHeight="1">
      <c r="A15" s="7" t="s">
        <v>35</v>
      </c>
      <c r="B15" s="14">
        <v>1518</v>
      </c>
      <c r="C15" s="14">
        <v>1848</v>
      </c>
      <c r="D15" s="14">
        <v>1854</v>
      </c>
      <c r="E15" s="14">
        <v>1639</v>
      </c>
      <c r="F15" s="14">
        <v>1846</v>
      </c>
      <c r="G15" s="14">
        <v>1488</v>
      </c>
      <c r="H15" s="14">
        <v>1096</v>
      </c>
      <c r="I15" s="14">
        <f t="shared" si="0"/>
        <v>1741</v>
      </c>
      <c r="J15" s="14">
        <f t="shared" si="1"/>
        <v>1613</v>
      </c>
      <c r="K15" s="7" t="s">
        <v>35</v>
      </c>
      <c r="L15" s="14">
        <v>1955</v>
      </c>
      <c r="M15" s="14">
        <v>2047</v>
      </c>
      <c r="N15" s="14">
        <v>2075</v>
      </c>
      <c r="O15" s="14">
        <v>2203</v>
      </c>
      <c r="P15" s="14">
        <v>2098</v>
      </c>
      <c r="Q15" s="14">
        <v>2082</v>
      </c>
      <c r="R15" s="14">
        <v>1350</v>
      </c>
      <c r="S15" s="14">
        <f t="shared" si="2"/>
        <v>2076</v>
      </c>
      <c r="T15" s="14">
        <f t="shared" si="3"/>
        <v>1973</v>
      </c>
    </row>
    <row r="16" spans="1:20" ht="14.25" customHeight="1">
      <c r="A16" s="7" t="s">
        <v>36</v>
      </c>
      <c r="B16" s="14">
        <v>1783</v>
      </c>
      <c r="C16" s="14">
        <v>1524</v>
      </c>
      <c r="D16" s="14">
        <v>1583</v>
      </c>
      <c r="E16" s="14">
        <v>1713</v>
      </c>
      <c r="F16" s="14">
        <v>1653</v>
      </c>
      <c r="G16" s="14">
        <v>1578</v>
      </c>
      <c r="H16" s="14">
        <v>1171</v>
      </c>
      <c r="I16" s="14">
        <f t="shared" si="0"/>
        <v>1651</v>
      </c>
      <c r="J16" s="14">
        <f t="shared" si="1"/>
        <v>1572</v>
      </c>
      <c r="K16" s="7" t="s">
        <v>36</v>
      </c>
      <c r="L16" s="14">
        <v>2049</v>
      </c>
      <c r="M16" s="14">
        <v>2144</v>
      </c>
      <c r="N16" s="14">
        <v>2093</v>
      </c>
      <c r="O16" s="14">
        <v>2179</v>
      </c>
      <c r="P16" s="14">
        <v>2150</v>
      </c>
      <c r="Q16" s="14">
        <v>2349</v>
      </c>
      <c r="R16" s="14">
        <v>1643</v>
      </c>
      <c r="S16" s="14">
        <f t="shared" si="2"/>
        <v>2123</v>
      </c>
      <c r="T16" s="14">
        <f t="shared" si="3"/>
        <v>2087</v>
      </c>
    </row>
    <row r="17" spans="1:20" ht="14.25" customHeight="1">
      <c r="A17" s="7" t="s">
        <v>37</v>
      </c>
      <c r="B17" s="14">
        <v>1498</v>
      </c>
      <c r="C17" s="14">
        <v>1570</v>
      </c>
      <c r="D17" s="14">
        <v>1704</v>
      </c>
      <c r="E17" s="14">
        <v>1651</v>
      </c>
      <c r="F17" s="14">
        <v>1469</v>
      </c>
      <c r="G17" s="14">
        <v>1647</v>
      </c>
      <c r="H17" s="14">
        <v>1375</v>
      </c>
      <c r="I17" s="14">
        <f t="shared" si="0"/>
        <v>1578</v>
      </c>
      <c r="J17" s="14">
        <f t="shared" si="1"/>
        <v>1559</v>
      </c>
      <c r="K17" s="7" t="s">
        <v>37</v>
      </c>
      <c r="L17" s="14">
        <v>2317</v>
      </c>
      <c r="M17" s="14">
        <v>2264</v>
      </c>
      <c r="N17" s="14">
        <v>2324</v>
      </c>
      <c r="O17" s="14">
        <v>2348</v>
      </c>
      <c r="P17" s="14">
        <v>2177</v>
      </c>
      <c r="Q17" s="14">
        <v>2508</v>
      </c>
      <c r="R17" s="14">
        <v>2024</v>
      </c>
      <c r="S17" s="14">
        <f t="shared" si="2"/>
        <v>2286</v>
      </c>
      <c r="T17" s="14">
        <f t="shared" si="3"/>
        <v>2280</v>
      </c>
    </row>
    <row r="18" spans="1:20" ht="14.25" customHeight="1">
      <c r="A18" s="8" t="s">
        <v>38</v>
      </c>
      <c r="B18" s="15">
        <v>1472</v>
      </c>
      <c r="C18" s="15">
        <v>1560</v>
      </c>
      <c r="D18" s="15">
        <v>1626</v>
      </c>
      <c r="E18" s="15">
        <v>1671</v>
      </c>
      <c r="F18" s="15">
        <v>1702</v>
      </c>
      <c r="G18" s="15">
        <v>1491</v>
      </c>
      <c r="H18" s="15">
        <v>1425</v>
      </c>
      <c r="I18" s="15">
        <f t="shared" si="0"/>
        <v>1606</v>
      </c>
      <c r="J18" s="15">
        <f t="shared" si="1"/>
        <v>1564</v>
      </c>
      <c r="K18" s="8" t="s">
        <v>38</v>
      </c>
      <c r="L18" s="15">
        <v>2419</v>
      </c>
      <c r="M18" s="15">
        <v>2416</v>
      </c>
      <c r="N18" s="15">
        <v>2533</v>
      </c>
      <c r="O18" s="15">
        <v>2383</v>
      </c>
      <c r="P18" s="15">
        <v>2468</v>
      </c>
      <c r="Q18" s="15">
        <v>2546</v>
      </c>
      <c r="R18" s="15">
        <v>2081</v>
      </c>
      <c r="S18" s="15">
        <f t="shared" si="2"/>
        <v>2444</v>
      </c>
      <c r="T18" s="15">
        <f t="shared" si="3"/>
        <v>2407</v>
      </c>
    </row>
    <row r="19" spans="1:20" ht="14.25" customHeight="1">
      <c r="A19" s="6" t="s">
        <v>39</v>
      </c>
      <c r="B19" s="13">
        <v>1446</v>
      </c>
      <c r="C19" s="13">
        <v>1391</v>
      </c>
      <c r="D19" s="13">
        <v>1524</v>
      </c>
      <c r="E19" s="13">
        <v>1523</v>
      </c>
      <c r="F19" s="13">
        <v>1523</v>
      </c>
      <c r="G19" s="13">
        <v>1392</v>
      </c>
      <c r="H19" s="13">
        <v>1402</v>
      </c>
      <c r="I19" s="13">
        <f t="shared" si="0"/>
        <v>1481</v>
      </c>
      <c r="J19" s="13">
        <f t="shared" si="1"/>
        <v>1457</v>
      </c>
      <c r="K19" s="6" t="s">
        <v>39</v>
      </c>
      <c r="L19" s="13">
        <v>2320</v>
      </c>
      <c r="M19" s="13">
        <v>2314</v>
      </c>
      <c r="N19" s="13">
        <v>2335</v>
      </c>
      <c r="O19" s="13">
        <v>2331</v>
      </c>
      <c r="P19" s="13">
        <v>2391</v>
      </c>
      <c r="Q19" s="13">
        <v>2329</v>
      </c>
      <c r="R19" s="13">
        <v>2231</v>
      </c>
      <c r="S19" s="13">
        <f t="shared" si="2"/>
        <v>2338</v>
      </c>
      <c r="T19" s="13">
        <f t="shared" si="3"/>
        <v>2322</v>
      </c>
    </row>
    <row r="20" spans="1:20" ht="14.25" customHeight="1">
      <c r="A20" s="7" t="s">
        <v>40</v>
      </c>
      <c r="B20" s="14">
        <v>1570</v>
      </c>
      <c r="C20" s="14">
        <v>1383</v>
      </c>
      <c r="D20" s="14">
        <v>1569</v>
      </c>
      <c r="E20" s="14">
        <v>1463</v>
      </c>
      <c r="F20" s="14">
        <v>1565</v>
      </c>
      <c r="G20" s="14">
        <v>1388</v>
      </c>
      <c r="H20" s="14">
        <v>1494</v>
      </c>
      <c r="I20" s="14">
        <f t="shared" si="0"/>
        <v>1510</v>
      </c>
      <c r="J20" s="14">
        <f t="shared" si="1"/>
        <v>1490</v>
      </c>
      <c r="K20" s="7" t="s">
        <v>40</v>
      </c>
      <c r="L20" s="14">
        <v>2493</v>
      </c>
      <c r="M20" s="14">
        <v>2399</v>
      </c>
      <c r="N20" s="14">
        <v>2513</v>
      </c>
      <c r="O20" s="14">
        <v>2414</v>
      </c>
      <c r="P20" s="14">
        <v>2370</v>
      </c>
      <c r="Q20" s="14">
        <v>2596</v>
      </c>
      <c r="R20" s="14">
        <v>2372</v>
      </c>
      <c r="S20" s="14">
        <f t="shared" si="2"/>
        <v>2438</v>
      </c>
      <c r="T20" s="14">
        <f t="shared" si="3"/>
        <v>2451</v>
      </c>
    </row>
    <row r="21" spans="1:20" ht="14.25" customHeight="1">
      <c r="A21" s="7" t="s">
        <v>41</v>
      </c>
      <c r="B21" s="14">
        <v>1486</v>
      </c>
      <c r="C21" s="14">
        <v>1367</v>
      </c>
      <c r="D21" s="14">
        <v>1473</v>
      </c>
      <c r="E21" s="14">
        <v>1161</v>
      </c>
      <c r="F21" s="14">
        <v>1516</v>
      </c>
      <c r="G21" s="14">
        <v>1420</v>
      </c>
      <c r="H21" s="14">
        <v>1488</v>
      </c>
      <c r="I21" s="14">
        <f t="shared" si="0"/>
        <v>1401</v>
      </c>
      <c r="J21" s="14">
        <f t="shared" si="1"/>
        <v>1416</v>
      </c>
      <c r="K21" s="7" t="s">
        <v>41</v>
      </c>
      <c r="L21" s="14">
        <v>2485</v>
      </c>
      <c r="M21" s="14">
        <v>2588</v>
      </c>
      <c r="N21" s="14">
        <v>2470</v>
      </c>
      <c r="O21" s="14">
        <v>2009</v>
      </c>
      <c r="P21" s="14">
        <v>2572</v>
      </c>
      <c r="Q21" s="14">
        <v>2555</v>
      </c>
      <c r="R21" s="14">
        <v>2470</v>
      </c>
      <c r="S21" s="14">
        <f t="shared" si="2"/>
        <v>2425</v>
      </c>
      <c r="T21" s="14">
        <f t="shared" si="3"/>
        <v>2450</v>
      </c>
    </row>
    <row r="22" spans="1:20" ht="14.25" customHeight="1">
      <c r="A22" s="7" t="s">
        <v>42</v>
      </c>
      <c r="B22" s="14">
        <v>1427</v>
      </c>
      <c r="C22" s="14">
        <v>1501</v>
      </c>
      <c r="D22" s="14">
        <v>1476</v>
      </c>
      <c r="E22" s="14">
        <v>1392</v>
      </c>
      <c r="F22" s="14">
        <v>1527</v>
      </c>
      <c r="G22" s="14">
        <v>1480</v>
      </c>
      <c r="H22" s="14">
        <v>1508</v>
      </c>
      <c r="I22" s="14">
        <f t="shared" si="0"/>
        <v>1465</v>
      </c>
      <c r="J22" s="14">
        <f t="shared" si="1"/>
        <v>1473</v>
      </c>
      <c r="K22" s="7" t="s">
        <v>42</v>
      </c>
      <c r="L22" s="14">
        <v>2542</v>
      </c>
      <c r="M22" s="14">
        <v>2523</v>
      </c>
      <c r="N22" s="14">
        <v>2511</v>
      </c>
      <c r="O22" s="14">
        <v>2525</v>
      </c>
      <c r="P22" s="14">
        <v>2613</v>
      </c>
      <c r="Q22" s="14">
        <v>2260</v>
      </c>
      <c r="R22" s="14">
        <v>2456</v>
      </c>
      <c r="S22" s="14">
        <f t="shared" si="2"/>
        <v>2543</v>
      </c>
      <c r="T22" s="14">
        <f t="shared" si="3"/>
        <v>2490</v>
      </c>
    </row>
    <row r="23" spans="1:20" ht="14.25" customHeight="1">
      <c r="A23" s="7" t="s">
        <v>43</v>
      </c>
      <c r="B23" s="14">
        <v>1367</v>
      </c>
      <c r="C23" s="14">
        <v>1393</v>
      </c>
      <c r="D23" s="14">
        <v>1433</v>
      </c>
      <c r="E23" s="14">
        <v>1432</v>
      </c>
      <c r="F23" s="14">
        <v>1447</v>
      </c>
      <c r="G23" s="14">
        <v>1225</v>
      </c>
      <c r="H23" s="14">
        <v>1390</v>
      </c>
      <c r="I23" s="14">
        <f t="shared" si="0"/>
        <v>1414</v>
      </c>
      <c r="J23" s="14">
        <f t="shared" si="1"/>
        <v>1384</v>
      </c>
      <c r="K23" s="7" t="s">
        <v>43</v>
      </c>
      <c r="L23" s="14">
        <v>2583</v>
      </c>
      <c r="M23" s="14">
        <v>2648</v>
      </c>
      <c r="N23" s="14">
        <v>2631</v>
      </c>
      <c r="O23" s="14">
        <v>2580</v>
      </c>
      <c r="P23" s="14">
        <v>2666</v>
      </c>
      <c r="Q23" s="14">
        <v>2406</v>
      </c>
      <c r="R23" s="14">
        <v>2462</v>
      </c>
      <c r="S23" s="14">
        <f t="shared" si="2"/>
        <v>2622</v>
      </c>
      <c r="T23" s="14">
        <f t="shared" si="3"/>
        <v>2568</v>
      </c>
    </row>
    <row r="24" spans="1:20" ht="14.25" customHeight="1">
      <c r="A24" s="8" t="s">
        <v>44</v>
      </c>
      <c r="B24" s="15">
        <v>1441</v>
      </c>
      <c r="C24" s="15">
        <v>1423</v>
      </c>
      <c r="D24" s="15">
        <v>1381</v>
      </c>
      <c r="E24" s="15">
        <v>1445</v>
      </c>
      <c r="F24" s="15">
        <v>1553</v>
      </c>
      <c r="G24" s="15">
        <v>1145</v>
      </c>
      <c r="H24" s="15">
        <v>1435</v>
      </c>
      <c r="I24" s="15">
        <f t="shared" si="0"/>
        <v>1449</v>
      </c>
      <c r="J24" s="15">
        <f t="shared" si="1"/>
        <v>1403</v>
      </c>
      <c r="K24" s="8" t="s">
        <v>44</v>
      </c>
      <c r="L24" s="15">
        <v>2679</v>
      </c>
      <c r="M24" s="15">
        <v>2745</v>
      </c>
      <c r="N24" s="15">
        <v>2615</v>
      </c>
      <c r="O24" s="15">
        <v>2693</v>
      </c>
      <c r="P24" s="15">
        <v>2551</v>
      </c>
      <c r="Q24" s="15">
        <v>2554</v>
      </c>
      <c r="R24" s="15">
        <v>2527</v>
      </c>
      <c r="S24" s="15">
        <f t="shared" si="2"/>
        <v>2657</v>
      </c>
      <c r="T24" s="15">
        <f t="shared" si="3"/>
        <v>2623</v>
      </c>
    </row>
    <row r="25" spans="1:20" ht="14.25" customHeight="1">
      <c r="A25" s="6" t="s">
        <v>45</v>
      </c>
      <c r="B25" s="13">
        <v>1294</v>
      </c>
      <c r="C25" s="13">
        <v>1275</v>
      </c>
      <c r="D25" s="13">
        <v>1299</v>
      </c>
      <c r="E25" s="13">
        <v>1301</v>
      </c>
      <c r="F25" s="13">
        <v>1326</v>
      </c>
      <c r="G25" s="13">
        <v>1007</v>
      </c>
      <c r="H25" s="13">
        <v>1258</v>
      </c>
      <c r="I25" s="13">
        <f t="shared" si="0"/>
        <v>1299</v>
      </c>
      <c r="J25" s="13">
        <f t="shared" si="1"/>
        <v>1251</v>
      </c>
      <c r="K25" s="6" t="s">
        <v>45</v>
      </c>
      <c r="L25" s="13">
        <v>2584</v>
      </c>
      <c r="M25" s="13">
        <v>2440</v>
      </c>
      <c r="N25" s="13">
        <v>2608</v>
      </c>
      <c r="O25" s="13">
        <v>2384</v>
      </c>
      <c r="P25" s="13">
        <v>2479</v>
      </c>
      <c r="Q25" s="13">
        <v>2166</v>
      </c>
      <c r="R25" s="13">
        <v>2318</v>
      </c>
      <c r="S25" s="13">
        <f t="shared" si="2"/>
        <v>2499</v>
      </c>
      <c r="T25" s="13">
        <f t="shared" si="3"/>
        <v>2426</v>
      </c>
    </row>
    <row r="26" spans="1:20" ht="14.25" customHeight="1">
      <c r="A26" s="7" t="s">
        <v>46</v>
      </c>
      <c r="B26" s="14">
        <v>1240</v>
      </c>
      <c r="C26" s="14">
        <v>1129</v>
      </c>
      <c r="D26" s="14">
        <v>1287</v>
      </c>
      <c r="E26" s="14">
        <v>1347</v>
      </c>
      <c r="F26" s="14">
        <v>1312</v>
      </c>
      <c r="G26" s="14">
        <v>1384</v>
      </c>
      <c r="H26" s="14">
        <v>1217</v>
      </c>
      <c r="I26" s="14">
        <f t="shared" si="0"/>
        <v>1263</v>
      </c>
      <c r="J26" s="14">
        <f t="shared" si="1"/>
        <v>1274</v>
      </c>
      <c r="K26" s="7" t="s">
        <v>46</v>
      </c>
      <c r="L26" s="14">
        <v>2454</v>
      </c>
      <c r="M26" s="14">
        <v>2061</v>
      </c>
      <c r="N26" s="14">
        <v>2600</v>
      </c>
      <c r="O26" s="14">
        <v>2539</v>
      </c>
      <c r="P26" s="14">
        <v>2367</v>
      </c>
      <c r="Q26" s="14">
        <v>2459</v>
      </c>
      <c r="R26" s="14">
        <v>2114</v>
      </c>
      <c r="S26" s="14">
        <f t="shared" si="2"/>
        <v>2404</v>
      </c>
      <c r="T26" s="14">
        <f t="shared" si="3"/>
        <v>2371</v>
      </c>
    </row>
    <row r="27" spans="1:20" ht="14.25" customHeight="1">
      <c r="A27" s="7" t="s">
        <v>47</v>
      </c>
      <c r="B27" s="14">
        <v>1275</v>
      </c>
      <c r="C27" s="14">
        <v>1136</v>
      </c>
      <c r="D27" s="14">
        <v>1282</v>
      </c>
      <c r="E27" s="14">
        <v>1258</v>
      </c>
      <c r="F27" s="14">
        <v>1306</v>
      </c>
      <c r="G27" s="14">
        <v>1169</v>
      </c>
      <c r="H27" s="14">
        <v>1178</v>
      </c>
      <c r="I27" s="14">
        <f t="shared" si="0"/>
        <v>1251</v>
      </c>
      <c r="J27" s="14">
        <f t="shared" si="1"/>
        <v>1229</v>
      </c>
      <c r="K27" s="7" t="s">
        <v>47</v>
      </c>
      <c r="L27" s="14">
        <v>2384</v>
      </c>
      <c r="M27" s="14">
        <v>2329</v>
      </c>
      <c r="N27" s="14">
        <v>2584</v>
      </c>
      <c r="O27" s="14">
        <v>2488</v>
      </c>
      <c r="P27" s="14">
        <v>2338</v>
      </c>
      <c r="Q27" s="14">
        <v>2218</v>
      </c>
      <c r="R27" s="14">
        <v>2087</v>
      </c>
      <c r="S27" s="14">
        <f t="shared" si="2"/>
        <v>2425</v>
      </c>
      <c r="T27" s="14">
        <f t="shared" si="3"/>
        <v>2347</v>
      </c>
    </row>
    <row r="28" spans="1:20" ht="14.25" customHeight="1">
      <c r="A28" s="7" t="s">
        <v>48</v>
      </c>
      <c r="B28" s="14">
        <v>1300</v>
      </c>
      <c r="C28" s="14">
        <v>1232</v>
      </c>
      <c r="D28" s="14">
        <v>1284</v>
      </c>
      <c r="E28" s="14">
        <v>1307</v>
      </c>
      <c r="F28" s="14">
        <v>1289</v>
      </c>
      <c r="G28" s="14">
        <v>1309</v>
      </c>
      <c r="H28" s="14">
        <v>1221</v>
      </c>
      <c r="I28" s="14">
        <f t="shared" si="0"/>
        <v>1282</v>
      </c>
      <c r="J28" s="14">
        <f t="shared" si="1"/>
        <v>1277</v>
      </c>
      <c r="K28" s="7" t="s">
        <v>48</v>
      </c>
      <c r="L28" s="14">
        <v>2389</v>
      </c>
      <c r="M28" s="14">
        <v>2273</v>
      </c>
      <c r="N28" s="14">
        <v>2465</v>
      </c>
      <c r="O28" s="14">
        <v>2488</v>
      </c>
      <c r="P28" s="14">
        <v>2571</v>
      </c>
      <c r="Q28" s="14">
        <v>2112</v>
      </c>
      <c r="R28" s="14">
        <v>1988</v>
      </c>
      <c r="S28" s="14">
        <f t="shared" si="2"/>
        <v>2437</v>
      </c>
      <c r="T28" s="14">
        <f t="shared" si="3"/>
        <v>2327</v>
      </c>
    </row>
    <row r="29" spans="1:20" ht="14.25" customHeight="1">
      <c r="A29" s="7" t="s">
        <v>49</v>
      </c>
      <c r="B29" s="14">
        <v>1227</v>
      </c>
      <c r="C29" s="14">
        <v>1141</v>
      </c>
      <c r="D29" s="14">
        <v>1342</v>
      </c>
      <c r="E29" s="14">
        <v>1327</v>
      </c>
      <c r="F29" s="14">
        <v>1292</v>
      </c>
      <c r="G29" s="14">
        <v>1262</v>
      </c>
      <c r="H29" s="14">
        <v>1095</v>
      </c>
      <c r="I29" s="14">
        <f t="shared" si="0"/>
        <v>1266</v>
      </c>
      <c r="J29" s="14">
        <f t="shared" si="1"/>
        <v>1241</v>
      </c>
      <c r="K29" s="7" t="s">
        <v>49</v>
      </c>
      <c r="L29" s="14">
        <v>2347</v>
      </c>
      <c r="M29" s="14">
        <v>2242</v>
      </c>
      <c r="N29" s="14">
        <v>2502</v>
      </c>
      <c r="O29" s="14">
        <v>2487</v>
      </c>
      <c r="P29" s="14">
        <v>2488</v>
      </c>
      <c r="Q29" s="14">
        <v>2175</v>
      </c>
      <c r="R29" s="14">
        <v>1782</v>
      </c>
      <c r="S29" s="14">
        <f t="shared" si="2"/>
        <v>2413</v>
      </c>
      <c r="T29" s="14">
        <f t="shared" si="3"/>
        <v>2289</v>
      </c>
    </row>
    <row r="30" spans="1:20" ht="14.25" customHeight="1">
      <c r="A30" s="8" t="s">
        <v>50</v>
      </c>
      <c r="B30" s="15">
        <v>1162</v>
      </c>
      <c r="C30" s="15">
        <v>1161</v>
      </c>
      <c r="D30" s="15">
        <v>1194</v>
      </c>
      <c r="E30" s="15">
        <v>1187</v>
      </c>
      <c r="F30" s="15">
        <v>1161</v>
      </c>
      <c r="G30" s="15">
        <v>1153</v>
      </c>
      <c r="H30" s="15">
        <v>895</v>
      </c>
      <c r="I30" s="15">
        <f t="shared" si="0"/>
        <v>1173</v>
      </c>
      <c r="J30" s="15">
        <f t="shared" si="1"/>
        <v>1130</v>
      </c>
      <c r="K30" s="8" t="s">
        <v>50</v>
      </c>
      <c r="L30" s="15">
        <v>2050</v>
      </c>
      <c r="M30" s="15">
        <v>1915</v>
      </c>
      <c r="N30" s="15">
        <v>2217</v>
      </c>
      <c r="O30" s="15">
        <v>2308</v>
      </c>
      <c r="P30" s="15">
        <v>2326</v>
      </c>
      <c r="Q30" s="15">
        <v>2006</v>
      </c>
      <c r="R30" s="15">
        <v>1561</v>
      </c>
      <c r="S30" s="15">
        <f t="shared" si="2"/>
        <v>2163</v>
      </c>
      <c r="T30" s="15">
        <f t="shared" si="3"/>
        <v>2055</v>
      </c>
    </row>
    <row r="31" spans="1:20" ht="14.25" customHeight="1">
      <c r="A31" s="6" t="s">
        <v>51</v>
      </c>
      <c r="B31" s="13">
        <f t="shared" ref="B31:J31" si="4">SUM(B7:B30)</f>
        <v>29102</v>
      </c>
      <c r="C31" s="13">
        <f t="shared" si="4"/>
        <v>29861</v>
      </c>
      <c r="D31" s="13">
        <f t="shared" si="4"/>
        <v>30746</v>
      </c>
      <c r="E31" s="13">
        <f t="shared" si="4"/>
        <v>30724</v>
      </c>
      <c r="F31" s="13">
        <f t="shared" si="4"/>
        <v>31461</v>
      </c>
      <c r="G31" s="13">
        <f t="shared" si="4"/>
        <v>29334</v>
      </c>
      <c r="H31" s="13">
        <f t="shared" si="4"/>
        <v>26712</v>
      </c>
      <c r="I31" s="13">
        <f t="shared" si="4"/>
        <v>30377</v>
      </c>
      <c r="J31" s="13">
        <f t="shared" si="4"/>
        <v>29705</v>
      </c>
      <c r="K31" s="6" t="s">
        <v>51</v>
      </c>
      <c r="L31" s="13">
        <f t="shared" ref="L31:T31" si="5">SUM(L7:L30)</f>
        <v>46857</v>
      </c>
      <c r="M31" s="13">
        <f t="shared" si="5"/>
        <v>48617</v>
      </c>
      <c r="N31" s="13">
        <f t="shared" si="5"/>
        <v>49552</v>
      </c>
      <c r="O31" s="13">
        <f t="shared" si="5"/>
        <v>50021</v>
      </c>
      <c r="P31" s="13">
        <f t="shared" si="5"/>
        <v>50231</v>
      </c>
      <c r="Q31" s="13">
        <f t="shared" si="5"/>
        <v>49317</v>
      </c>
      <c r="R31" s="13">
        <f t="shared" si="5"/>
        <v>43209</v>
      </c>
      <c r="S31" s="13">
        <f t="shared" si="5"/>
        <v>49056</v>
      </c>
      <c r="T31" s="13">
        <f t="shared" si="5"/>
        <v>48259</v>
      </c>
    </row>
    <row r="32" spans="1:20" ht="14.25" customHeight="1">
      <c r="A32" s="8" t="s">
        <v>52</v>
      </c>
      <c r="B32" s="15">
        <f t="shared" ref="B32:J32" si="6">ROUND(AVERAGE(B7:B30),0)</f>
        <v>1213</v>
      </c>
      <c r="C32" s="15">
        <f t="shared" si="6"/>
        <v>1244</v>
      </c>
      <c r="D32" s="15">
        <f t="shared" si="6"/>
        <v>1281</v>
      </c>
      <c r="E32" s="15">
        <f t="shared" si="6"/>
        <v>1280</v>
      </c>
      <c r="F32" s="15">
        <f t="shared" si="6"/>
        <v>1311</v>
      </c>
      <c r="G32" s="15">
        <f t="shared" si="6"/>
        <v>1222</v>
      </c>
      <c r="H32" s="15">
        <f t="shared" si="6"/>
        <v>1113</v>
      </c>
      <c r="I32" s="15">
        <f t="shared" si="6"/>
        <v>1266</v>
      </c>
      <c r="J32" s="15">
        <f t="shared" si="6"/>
        <v>1238</v>
      </c>
      <c r="K32" s="8" t="s">
        <v>52</v>
      </c>
      <c r="L32" s="15">
        <f t="shared" ref="L32:T32" si="7">ROUND(AVERAGE(L7:L30),0)</f>
        <v>1952</v>
      </c>
      <c r="M32" s="15">
        <f t="shared" si="7"/>
        <v>2026</v>
      </c>
      <c r="N32" s="15">
        <f t="shared" si="7"/>
        <v>2065</v>
      </c>
      <c r="O32" s="15">
        <f t="shared" si="7"/>
        <v>2084</v>
      </c>
      <c r="P32" s="15">
        <f t="shared" si="7"/>
        <v>2093</v>
      </c>
      <c r="Q32" s="15">
        <f t="shared" si="7"/>
        <v>2055</v>
      </c>
      <c r="R32" s="15">
        <f t="shared" si="7"/>
        <v>1800</v>
      </c>
      <c r="S32" s="15">
        <f t="shared" si="7"/>
        <v>2044</v>
      </c>
      <c r="T32" s="15">
        <f t="shared" si="7"/>
        <v>2011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A15</f>
        <v>08~09시</v>
      </c>
      <c r="G33" s="6" t="str">
        <f>A17</f>
        <v>10~11시</v>
      </c>
      <c r="H33" s="6" t="str">
        <f>A22</f>
        <v>15~16시</v>
      </c>
      <c r="I33" s="10" t="s">
        <v>56</v>
      </c>
      <c r="J33" s="10" t="s">
        <v>56</v>
      </c>
      <c r="K33" s="6" t="s">
        <v>53</v>
      </c>
      <c r="L33" s="6" t="str">
        <f>K24</f>
        <v>17~18시</v>
      </c>
      <c r="M33" s="6" t="str">
        <f>K24</f>
        <v>17~18시</v>
      </c>
      <c r="N33" s="6" t="str">
        <f>K23</f>
        <v>16~17시</v>
      </c>
      <c r="O33" s="6" t="str">
        <f>K24</f>
        <v>17~18시</v>
      </c>
      <c r="P33" s="6" t="str">
        <f>K23</f>
        <v>16~17시</v>
      </c>
      <c r="Q33" s="6" t="str">
        <f>K20</f>
        <v>13~14시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1803</v>
      </c>
      <c r="C34" s="14">
        <f t="shared" si="8"/>
        <v>2049</v>
      </c>
      <c r="D34" s="14">
        <f t="shared" si="8"/>
        <v>1978</v>
      </c>
      <c r="E34" s="14">
        <f t="shared" si="8"/>
        <v>1861</v>
      </c>
      <c r="F34" s="14">
        <f t="shared" si="8"/>
        <v>1846</v>
      </c>
      <c r="G34" s="14">
        <f t="shared" si="8"/>
        <v>1647</v>
      </c>
      <c r="H34" s="14">
        <f t="shared" si="8"/>
        <v>1508</v>
      </c>
      <c r="I34" s="14">
        <f t="shared" si="8"/>
        <v>1905</v>
      </c>
      <c r="J34" s="14">
        <f t="shared" si="8"/>
        <v>1708</v>
      </c>
      <c r="K34" s="7" t="s">
        <v>54</v>
      </c>
      <c r="L34" s="14">
        <f t="shared" ref="L34:T34" si="9">MAX(L7:L30)</f>
        <v>2679</v>
      </c>
      <c r="M34" s="14">
        <f t="shared" si="9"/>
        <v>2745</v>
      </c>
      <c r="N34" s="14">
        <f t="shared" si="9"/>
        <v>2631</v>
      </c>
      <c r="O34" s="14">
        <f t="shared" si="9"/>
        <v>2693</v>
      </c>
      <c r="P34" s="14">
        <f t="shared" si="9"/>
        <v>2666</v>
      </c>
      <c r="Q34" s="14">
        <f t="shared" si="9"/>
        <v>2596</v>
      </c>
      <c r="R34" s="14">
        <f t="shared" si="9"/>
        <v>2527</v>
      </c>
      <c r="S34" s="14">
        <f t="shared" si="9"/>
        <v>2657</v>
      </c>
      <c r="T34" s="14">
        <f t="shared" si="9"/>
        <v>2623</v>
      </c>
    </row>
    <row r="35" spans="1:20" ht="14.25" customHeight="1">
      <c r="A35" s="8" t="s">
        <v>55</v>
      </c>
      <c r="B35" s="11">
        <f t="shared" ref="B35:J35" si="10">ROUND(B34/B31%,2)</f>
        <v>6.2</v>
      </c>
      <c r="C35" s="11">
        <f t="shared" si="10"/>
        <v>6.86</v>
      </c>
      <c r="D35" s="11">
        <f t="shared" si="10"/>
        <v>6.43</v>
      </c>
      <c r="E35" s="11">
        <f t="shared" si="10"/>
        <v>6.06</v>
      </c>
      <c r="F35" s="11">
        <f t="shared" si="10"/>
        <v>5.87</v>
      </c>
      <c r="G35" s="11">
        <f t="shared" si="10"/>
        <v>5.61</v>
      </c>
      <c r="H35" s="11">
        <f t="shared" si="10"/>
        <v>5.65</v>
      </c>
      <c r="I35" s="11">
        <f t="shared" si="10"/>
        <v>6.27</v>
      </c>
      <c r="J35" s="11">
        <f t="shared" si="10"/>
        <v>5.75</v>
      </c>
      <c r="K35" s="8" t="s">
        <v>55</v>
      </c>
      <c r="L35" s="11">
        <f t="shared" ref="L35:T35" si="11">ROUND(L34/L31%,2)</f>
        <v>5.72</v>
      </c>
      <c r="M35" s="11">
        <f t="shared" si="11"/>
        <v>5.65</v>
      </c>
      <c r="N35" s="11">
        <f t="shared" si="11"/>
        <v>5.31</v>
      </c>
      <c r="O35" s="11">
        <f t="shared" si="11"/>
        <v>5.38</v>
      </c>
      <c r="P35" s="11">
        <f t="shared" si="11"/>
        <v>5.31</v>
      </c>
      <c r="Q35" s="11">
        <f t="shared" si="11"/>
        <v>5.26</v>
      </c>
      <c r="R35" s="11">
        <f t="shared" si="11"/>
        <v>5.85</v>
      </c>
      <c r="S35" s="11">
        <f t="shared" si="11"/>
        <v>5.42</v>
      </c>
      <c r="T35" s="11">
        <f t="shared" si="11"/>
        <v>5.44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80708</v>
      </c>
      <c r="D39" s="16">
        <v>35242</v>
      </c>
      <c r="E39" s="17">
        <v>45466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0.437</v>
      </c>
      <c r="E40" s="19">
        <f>ROUND(E39/C39,3)</f>
        <v>0.56299999999999994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79433</v>
      </c>
      <c r="D41" s="16">
        <v>30377</v>
      </c>
      <c r="E41" s="17">
        <v>49056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0.38200000000000001</v>
      </c>
      <c r="E42" s="19">
        <f>ROUND(E41/C41,3)</f>
        <v>0.61799999999999999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-1275</v>
      </c>
      <c r="D43" s="16">
        <f>D41-D39</f>
        <v>-4865</v>
      </c>
      <c r="E43" s="17">
        <f>E41-E39</f>
        <v>3590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-1.5797690439609456E-2</v>
      </c>
      <c r="D44" s="18">
        <f>(D41-D39)/D39</f>
        <v>-0.13804551387548947</v>
      </c>
      <c r="E44" s="19">
        <f>(E41-E39)/E39</f>
        <v>7.8960102054282319E-2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5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&amp;C- 73 -</oddFooter>
    <firstFooter>&amp;C- 72 -</firstFooter>
  </headerFooter>
  <drawing r:id="rId2"/>
</worksheet>
</file>

<file path=xl/worksheets/sheet67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140</v>
      </c>
      <c r="B1" s="2"/>
      <c r="C1" s="2"/>
      <c r="D1" s="2"/>
      <c r="E1" s="2"/>
      <c r="F1" s="2" t="s">
        <v>141</v>
      </c>
      <c r="G1" s="2"/>
      <c r="H1" s="2"/>
      <c r="I1" s="2"/>
      <c r="J1" s="2"/>
      <c r="K1" s="2" t="s">
        <v>143</v>
      </c>
      <c r="L1" s="2"/>
      <c r="M1" s="2"/>
      <c r="N1" s="2"/>
      <c r="O1" s="2"/>
      <c r="P1" s="2" t="s">
        <v>144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142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145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879</v>
      </c>
      <c r="C7" s="13">
        <v>1048</v>
      </c>
      <c r="D7" s="13">
        <v>918</v>
      </c>
      <c r="E7" s="13">
        <v>997</v>
      </c>
      <c r="F7" s="13">
        <v>1081</v>
      </c>
      <c r="G7" s="13">
        <v>1070</v>
      </c>
      <c r="H7" s="13">
        <v>936</v>
      </c>
      <c r="I7" s="13">
        <f t="shared" ref="I7:I30" si="0">ROUND(AVERAGE(B7:F7),0)</f>
        <v>985</v>
      </c>
      <c r="J7" s="13">
        <f t="shared" ref="J7:J30" si="1">ROUND(AVERAGE(B7:H7),0)</f>
        <v>990</v>
      </c>
      <c r="K7" s="6" t="s">
        <v>27</v>
      </c>
      <c r="L7" s="13">
        <v>829</v>
      </c>
      <c r="M7" s="13">
        <v>1176</v>
      </c>
      <c r="N7" s="13">
        <v>1030</v>
      </c>
      <c r="O7" s="13">
        <v>1082</v>
      </c>
      <c r="P7" s="13">
        <v>1224</v>
      </c>
      <c r="Q7" s="13">
        <v>1111</v>
      </c>
      <c r="R7" s="13">
        <v>840</v>
      </c>
      <c r="S7" s="13">
        <f t="shared" ref="S7:S30" si="2">ROUND(AVERAGE(L7:P7),0)</f>
        <v>1068</v>
      </c>
      <c r="T7" s="13">
        <f t="shared" ref="T7:T30" si="3">ROUND(AVERAGE(L7:R7),0)</f>
        <v>1042</v>
      </c>
    </row>
    <row r="8" spans="1:20" ht="14.25" customHeight="1">
      <c r="A8" s="7" t="s">
        <v>28</v>
      </c>
      <c r="B8" s="14">
        <v>608</v>
      </c>
      <c r="C8" s="14">
        <v>842</v>
      </c>
      <c r="D8" s="14">
        <v>817</v>
      </c>
      <c r="E8" s="14">
        <v>915</v>
      </c>
      <c r="F8" s="14">
        <v>916</v>
      </c>
      <c r="G8" s="14">
        <v>793</v>
      </c>
      <c r="H8" s="14">
        <v>732</v>
      </c>
      <c r="I8" s="14">
        <f t="shared" si="0"/>
        <v>820</v>
      </c>
      <c r="J8" s="14">
        <f t="shared" si="1"/>
        <v>803</v>
      </c>
      <c r="K8" s="7" t="s">
        <v>28</v>
      </c>
      <c r="L8" s="14">
        <v>613</v>
      </c>
      <c r="M8" s="14">
        <v>977</v>
      </c>
      <c r="N8" s="14">
        <v>828</v>
      </c>
      <c r="O8" s="14">
        <v>953</v>
      </c>
      <c r="P8" s="14">
        <v>944</v>
      </c>
      <c r="Q8" s="14">
        <v>941</v>
      </c>
      <c r="R8" s="14">
        <v>777</v>
      </c>
      <c r="S8" s="14">
        <f t="shared" si="2"/>
        <v>863</v>
      </c>
      <c r="T8" s="14">
        <f t="shared" si="3"/>
        <v>862</v>
      </c>
    </row>
    <row r="9" spans="1:20" ht="14.25" customHeight="1">
      <c r="A9" s="7" t="s">
        <v>29</v>
      </c>
      <c r="B9" s="14">
        <v>397</v>
      </c>
      <c r="C9" s="14">
        <v>748</v>
      </c>
      <c r="D9" s="14">
        <v>630</v>
      </c>
      <c r="E9" s="14">
        <v>724</v>
      </c>
      <c r="F9" s="14">
        <v>824</v>
      </c>
      <c r="G9" s="14">
        <v>785</v>
      </c>
      <c r="H9" s="14">
        <v>574</v>
      </c>
      <c r="I9" s="14">
        <f t="shared" si="0"/>
        <v>665</v>
      </c>
      <c r="J9" s="14">
        <f t="shared" si="1"/>
        <v>669</v>
      </c>
      <c r="K9" s="7" t="s">
        <v>29</v>
      </c>
      <c r="L9" s="14">
        <v>500</v>
      </c>
      <c r="M9" s="14">
        <v>817</v>
      </c>
      <c r="N9" s="14">
        <v>721</v>
      </c>
      <c r="O9" s="14">
        <v>849</v>
      </c>
      <c r="P9" s="14">
        <v>910</v>
      </c>
      <c r="Q9" s="14">
        <v>808</v>
      </c>
      <c r="R9" s="14">
        <v>580</v>
      </c>
      <c r="S9" s="14">
        <f t="shared" si="2"/>
        <v>759</v>
      </c>
      <c r="T9" s="14">
        <f t="shared" si="3"/>
        <v>741</v>
      </c>
    </row>
    <row r="10" spans="1:20" ht="14.25" customHeight="1">
      <c r="A10" s="7" t="s">
        <v>30</v>
      </c>
      <c r="B10" s="14">
        <v>358</v>
      </c>
      <c r="C10" s="14">
        <v>675</v>
      </c>
      <c r="D10" s="14">
        <v>555</v>
      </c>
      <c r="E10" s="14">
        <v>617</v>
      </c>
      <c r="F10" s="14">
        <v>651</v>
      </c>
      <c r="G10" s="14">
        <v>772</v>
      </c>
      <c r="H10" s="14">
        <v>444</v>
      </c>
      <c r="I10" s="14">
        <f t="shared" si="0"/>
        <v>571</v>
      </c>
      <c r="J10" s="14">
        <f t="shared" si="1"/>
        <v>582</v>
      </c>
      <c r="K10" s="7" t="s">
        <v>30</v>
      </c>
      <c r="L10" s="14">
        <v>400</v>
      </c>
      <c r="M10" s="14">
        <v>794</v>
      </c>
      <c r="N10" s="14">
        <v>612</v>
      </c>
      <c r="O10" s="14">
        <v>687</v>
      </c>
      <c r="P10" s="14">
        <v>742</v>
      </c>
      <c r="Q10" s="14">
        <v>707</v>
      </c>
      <c r="R10" s="14">
        <v>499</v>
      </c>
      <c r="S10" s="14">
        <f t="shared" si="2"/>
        <v>647</v>
      </c>
      <c r="T10" s="14">
        <f t="shared" si="3"/>
        <v>634</v>
      </c>
    </row>
    <row r="11" spans="1:20" ht="14.25" customHeight="1">
      <c r="A11" s="7" t="s">
        <v>31</v>
      </c>
      <c r="B11" s="14">
        <v>419</v>
      </c>
      <c r="C11" s="14">
        <v>592</v>
      </c>
      <c r="D11" s="14">
        <v>544</v>
      </c>
      <c r="E11" s="14">
        <v>581</v>
      </c>
      <c r="F11" s="14">
        <v>611</v>
      </c>
      <c r="G11" s="14">
        <v>560</v>
      </c>
      <c r="H11" s="14">
        <v>383</v>
      </c>
      <c r="I11" s="14">
        <f t="shared" si="0"/>
        <v>549</v>
      </c>
      <c r="J11" s="14">
        <f t="shared" si="1"/>
        <v>527</v>
      </c>
      <c r="K11" s="7" t="s">
        <v>31</v>
      </c>
      <c r="L11" s="14">
        <v>453</v>
      </c>
      <c r="M11" s="14">
        <v>648</v>
      </c>
      <c r="N11" s="14">
        <v>574</v>
      </c>
      <c r="O11" s="14">
        <v>614</v>
      </c>
      <c r="P11" s="14">
        <v>633</v>
      </c>
      <c r="Q11" s="14">
        <v>587</v>
      </c>
      <c r="R11" s="14">
        <v>388</v>
      </c>
      <c r="S11" s="14">
        <f t="shared" si="2"/>
        <v>584</v>
      </c>
      <c r="T11" s="14">
        <f t="shared" si="3"/>
        <v>557</v>
      </c>
    </row>
    <row r="12" spans="1:20" ht="14.25" customHeight="1">
      <c r="A12" s="8" t="s">
        <v>32</v>
      </c>
      <c r="B12" s="15">
        <v>938</v>
      </c>
      <c r="C12" s="15">
        <v>867</v>
      </c>
      <c r="D12" s="15">
        <v>827</v>
      </c>
      <c r="E12" s="15">
        <v>825</v>
      </c>
      <c r="F12" s="15">
        <v>876</v>
      </c>
      <c r="G12" s="15">
        <v>810</v>
      </c>
      <c r="H12" s="15">
        <v>466</v>
      </c>
      <c r="I12" s="15">
        <f t="shared" si="0"/>
        <v>867</v>
      </c>
      <c r="J12" s="15">
        <f t="shared" si="1"/>
        <v>801</v>
      </c>
      <c r="K12" s="8" t="s">
        <v>32</v>
      </c>
      <c r="L12" s="15">
        <v>722</v>
      </c>
      <c r="M12" s="15">
        <v>768</v>
      </c>
      <c r="N12" s="15">
        <v>720</v>
      </c>
      <c r="O12" s="15">
        <v>682</v>
      </c>
      <c r="P12" s="15">
        <v>726</v>
      </c>
      <c r="Q12" s="15">
        <v>733</v>
      </c>
      <c r="R12" s="15">
        <v>369</v>
      </c>
      <c r="S12" s="15">
        <f t="shared" si="2"/>
        <v>724</v>
      </c>
      <c r="T12" s="15">
        <f t="shared" si="3"/>
        <v>674</v>
      </c>
    </row>
    <row r="13" spans="1:20" ht="14.25" customHeight="1">
      <c r="A13" s="6" t="s">
        <v>33</v>
      </c>
      <c r="B13" s="13">
        <v>1633</v>
      </c>
      <c r="C13" s="13">
        <v>1598</v>
      </c>
      <c r="D13" s="13">
        <v>1580</v>
      </c>
      <c r="E13" s="13">
        <v>1543</v>
      </c>
      <c r="F13" s="13">
        <v>1612</v>
      </c>
      <c r="G13" s="13">
        <v>1306</v>
      </c>
      <c r="H13" s="13">
        <v>838</v>
      </c>
      <c r="I13" s="13">
        <f t="shared" si="0"/>
        <v>1593</v>
      </c>
      <c r="J13" s="13">
        <f t="shared" si="1"/>
        <v>1444</v>
      </c>
      <c r="K13" s="6" t="s">
        <v>33</v>
      </c>
      <c r="L13" s="13">
        <v>1238</v>
      </c>
      <c r="M13" s="13">
        <v>1269</v>
      </c>
      <c r="N13" s="13">
        <v>1216</v>
      </c>
      <c r="O13" s="13">
        <v>1346</v>
      </c>
      <c r="P13" s="13">
        <v>1293</v>
      </c>
      <c r="Q13" s="13">
        <v>1114</v>
      </c>
      <c r="R13" s="13">
        <v>434</v>
      </c>
      <c r="S13" s="13">
        <f t="shared" si="2"/>
        <v>1272</v>
      </c>
      <c r="T13" s="13">
        <f t="shared" si="3"/>
        <v>1130</v>
      </c>
    </row>
    <row r="14" spans="1:20" ht="14.25" customHeight="1">
      <c r="A14" s="7" t="s">
        <v>34</v>
      </c>
      <c r="B14" s="14">
        <v>2216</v>
      </c>
      <c r="C14" s="14">
        <v>2113</v>
      </c>
      <c r="D14" s="14">
        <v>2089</v>
      </c>
      <c r="E14" s="14">
        <v>2059</v>
      </c>
      <c r="F14" s="14">
        <v>1823</v>
      </c>
      <c r="G14" s="14">
        <v>1735</v>
      </c>
      <c r="H14" s="14">
        <v>907</v>
      </c>
      <c r="I14" s="14">
        <f t="shared" si="0"/>
        <v>2060</v>
      </c>
      <c r="J14" s="14">
        <f t="shared" si="1"/>
        <v>1849</v>
      </c>
      <c r="K14" s="7" t="s">
        <v>34</v>
      </c>
      <c r="L14" s="14">
        <v>1612</v>
      </c>
      <c r="M14" s="14">
        <v>1520</v>
      </c>
      <c r="N14" s="14">
        <v>1564</v>
      </c>
      <c r="O14" s="14">
        <v>1606</v>
      </c>
      <c r="P14" s="14">
        <v>1462</v>
      </c>
      <c r="Q14" s="14">
        <v>1275</v>
      </c>
      <c r="R14" s="14">
        <v>594</v>
      </c>
      <c r="S14" s="14">
        <f t="shared" si="2"/>
        <v>1553</v>
      </c>
      <c r="T14" s="14">
        <f t="shared" si="3"/>
        <v>1376</v>
      </c>
    </row>
    <row r="15" spans="1:20" ht="14.25" customHeight="1">
      <c r="A15" s="7" t="s">
        <v>35</v>
      </c>
      <c r="B15" s="14">
        <v>2087</v>
      </c>
      <c r="C15" s="14">
        <v>2143</v>
      </c>
      <c r="D15" s="14">
        <v>2194</v>
      </c>
      <c r="E15" s="14">
        <v>1976</v>
      </c>
      <c r="F15" s="14">
        <v>2020</v>
      </c>
      <c r="G15" s="14">
        <v>2043</v>
      </c>
      <c r="H15" s="14">
        <v>1281</v>
      </c>
      <c r="I15" s="14">
        <f t="shared" si="0"/>
        <v>2084</v>
      </c>
      <c r="J15" s="14">
        <f t="shared" si="1"/>
        <v>1963</v>
      </c>
      <c r="K15" s="7" t="s">
        <v>35</v>
      </c>
      <c r="L15" s="14">
        <v>1599</v>
      </c>
      <c r="M15" s="14">
        <v>1599</v>
      </c>
      <c r="N15" s="14">
        <v>1646</v>
      </c>
      <c r="O15" s="14">
        <v>1570</v>
      </c>
      <c r="P15" s="14">
        <v>1738</v>
      </c>
      <c r="Q15" s="14">
        <v>1500</v>
      </c>
      <c r="R15" s="14">
        <v>853</v>
      </c>
      <c r="S15" s="14">
        <f t="shared" si="2"/>
        <v>1630</v>
      </c>
      <c r="T15" s="14">
        <f t="shared" si="3"/>
        <v>1501</v>
      </c>
    </row>
    <row r="16" spans="1:20" ht="14.25" customHeight="1">
      <c r="A16" s="7" t="s">
        <v>36</v>
      </c>
      <c r="B16" s="14">
        <v>2177</v>
      </c>
      <c r="C16" s="14">
        <v>2064</v>
      </c>
      <c r="D16" s="14">
        <v>2091</v>
      </c>
      <c r="E16" s="14">
        <v>2137</v>
      </c>
      <c r="F16" s="14">
        <v>2087</v>
      </c>
      <c r="G16" s="14">
        <v>2121</v>
      </c>
      <c r="H16" s="14">
        <v>1417</v>
      </c>
      <c r="I16" s="14">
        <f t="shared" si="0"/>
        <v>2111</v>
      </c>
      <c r="J16" s="14">
        <f t="shared" si="1"/>
        <v>2013</v>
      </c>
      <c r="K16" s="7" t="s">
        <v>36</v>
      </c>
      <c r="L16" s="14">
        <v>1719</v>
      </c>
      <c r="M16" s="14">
        <v>1577</v>
      </c>
      <c r="N16" s="14">
        <v>1693</v>
      </c>
      <c r="O16" s="14">
        <v>1649</v>
      </c>
      <c r="P16" s="14">
        <v>1812</v>
      </c>
      <c r="Q16" s="14">
        <v>1759</v>
      </c>
      <c r="R16" s="14">
        <v>1085</v>
      </c>
      <c r="S16" s="14">
        <f t="shared" si="2"/>
        <v>1690</v>
      </c>
      <c r="T16" s="14">
        <f t="shared" si="3"/>
        <v>1613</v>
      </c>
    </row>
    <row r="17" spans="1:20" ht="14.25" customHeight="1">
      <c r="A17" s="7" t="s">
        <v>37</v>
      </c>
      <c r="B17" s="14">
        <v>2133</v>
      </c>
      <c r="C17" s="14">
        <v>1943</v>
      </c>
      <c r="D17" s="14">
        <v>2129</v>
      </c>
      <c r="E17" s="14">
        <v>2111</v>
      </c>
      <c r="F17" s="14">
        <v>2050</v>
      </c>
      <c r="G17" s="14">
        <v>2001</v>
      </c>
      <c r="H17" s="14">
        <v>1582</v>
      </c>
      <c r="I17" s="14">
        <f t="shared" si="0"/>
        <v>2073</v>
      </c>
      <c r="J17" s="14">
        <f t="shared" si="1"/>
        <v>1993</v>
      </c>
      <c r="K17" s="7" t="s">
        <v>37</v>
      </c>
      <c r="L17" s="14">
        <v>1714</v>
      </c>
      <c r="M17" s="14">
        <v>1548</v>
      </c>
      <c r="N17" s="14">
        <v>1799</v>
      </c>
      <c r="O17" s="14">
        <v>1760</v>
      </c>
      <c r="P17" s="14">
        <v>1693</v>
      </c>
      <c r="Q17" s="14">
        <v>1792</v>
      </c>
      <c r="R17" s="14">
        <v>1207</v>
      </c>
      <c r="S17" s="14">
        <f t="shared" si="2"/>
        <v>1703</v>
      </c>
      <c r="T17" s="14">
        <f t="shared" si="3"/>
        <v>1645</v>
      </c>
    </row>
    <row r="18" spans="1:20" ht="14.25" customHeight="1">
      <c r="A18" s="8" t="s">
        <v>38</v>
      </c>
      <c r="B18" s="15">
        <v>1986</v>
      </c>
      <c r="C18" s="15">
        <v>2000</v>
      </c>
      <c r="D18" s="15">
        <v>1903</v>
      </c>
      <c r="E18" s="15">
        <v>2136</v>
      </c>
      <c r="F18" s="15">
        <v>2071</v>
      </c>
      <c r="G18" s="15">
        <v>1847</v>
      </c>
      <c r="H18" s="15">
        <v>1577</v>
      </c>
      <c r="I18" s="15">
        <f t="shared" si="0"/>
        <v>2019</v>
      </c>
      <c r="J18" s="15">
        <f t="shared" si="1"/>
        <v>1931</v>
      </c>
      <c r="K18" s="8" t="s">
        <v>38</v>
      </c>
      <c r="L18" s="15">
        <v>1865</v>
      </c>
      <c r="M18" s="15">
        <v>1696</v>
      </c>
      <c r="N18" s="15">
        <v>1651</v>
      </c>
      <c r="O18" s="15">
        <v>1794</v>
      </c>
      <c r="P18" s="15">
        <v>1707</v>
      </c>
      <c r="Q18" s="15">
        <v>1572</v>
      </c>
      <c r="R18" s="15">
        <v>1321</v>
      </c>
      <c r="S18" s="15">
        <f t="shared" si="2"/>
        <v>1743</v>
      </c>
      <c r="T18" s="15">
        <f t="shared" si="3"/>
        <v>1658</v>
      </c>
    </row>
    <row r="19" spans="1:20" ht="14.25" customHeight="1">
      <c r="A19" s="6" t="s">
        <v>39</v>
      </c>
      <c r="B19" s="13">
        <v>1790</v>
      </c>
      <c r="C19" s="13">
        <v>1893</v>
      </c>
      <c r="D19" s="13">
        <v>1956</v>
      </c>
      <c r="E19" s="13">
        <v>1937</v>
      </c>
      <c r="F19" s="13">
        <v>1821</v>
      </c>
      <c r="G19" s="13">
        <v>1896</v>
      </c>
      <c r="H19" s="13">
        <v>1604</v>
      </c>
      <c r="I19" s="13">
        <f t="shared" si="0"/>
        <v>1879</v>
      </c>
      <c r="J19" s="13">
        <f t="shared" si="1"/>
        <v>1842</v>
      </c>
      <c r="K19" s="6" t="s">
        <v>39</v>
      </c>
      <c r="L19" s="13">
        <v>1892</v>
      </c>
      <c r="M19" s="13">
        <v>1915</v>
      </c>
      <c r="N19" s="13">
        <v>1968</v>
      </c>
      <c r="O19" s="13">
        <v>1952</v>
      </c>
      <c r="P19" s="13">
        <v>1858</v>
      </c>
      <c r="Q19" s="13">
        <v>1834</v>
      </c>
      <c r="R19" s="13">
        <v>1341</v>
      </c>
      <c r="S19" s="13">
        <f t="shared" si="2"/>
        <v>1917</v>
      </c>
      <c r="T19" s="13">
        <f t="shared" si="3"/>
        <v>1823</v>
      </c>
    </row>
    <row r="20" spans="1:20" ht="14.25" customHeight="1">
      <c r="A20" s="7" t="s">
        <v>40</v>
      </c>
      <c r="B20" s="14">
        <v>1924</v>
      </c>
      <c r="C20" s="14">
        <v>1912</v>
      </c>
      <c r="D20" s="14">
        <v>1967</v>
      </c>
      <c r="E20" s="14">
        <v>1869</v>
      </c>
      <c r="F20" s="14">
        <v>1787</v>
      </c>
      <c r="G20" s="14">
        <v>1799</v>
      </c>
      <c r="H20" s="14">
        <v>1760</v>
      </c>
      <c r="I20" s="14">
        <f t="shared" si="0"/>
        <v>1892</v>
      </c>
      <c r="J20" s="14">
        <f t="shared" si="1"/>
        <v>1860</v>
      </c>
      <c r="K20" s="7" t="s">
        <v>40</v>
      </c>
      <c r="L20" s="14">
        <v>1829</v>
      </c>
      <c r="M20" s="14">
        <v>1860</v>
      </c>
      <c r="N20" s="14">
        <v>1826</v>
      </c>
      <c r="O20" s="14">
        <v>1813</v>
      </c>
      <c r="P20" s="14">
        <v>1713</v>
      </c>
      <c r="Q20" s="14">
        <v>1804</v>
      </c>
      <c r="R20" s="14">
        <v>1589</v>
      </c>
      <c r="S20" s="14">
        <f t="shared" si="2"/>
        <v>1808</v>
      </c>
      <c r="T20" s="14">
        <f t="shared" si="3"/>
        <v>1776</v>
      </c>
    </row>
    <row r="21" spans="1:20" ht="14.25" customHeight="1">
      <c r="A21" s="7" t="s">
        <v>41</v>
      </c>
      <c r="B21" s="14">
        <v>1882</v>
      </c>
      <c r="C21" s="14">
        <v>1829</v>
      </c>
      <c r="D21" s="14">
        <v>1930</v>
      </c>
      <c r="E21" s="14">
        <v>1673</v>
      </c>
      <c r="F21" s="14">
        <v>1825</v>
      </c>
      <c r="G21" s="14">
        <v>1653</v>
      </c>
      <c r="H21" s="14">
        <v>1691</v>
      </c>
      <c r="I21" s="14">
        <f t="shared" si="0"/>
        <v>1828</v>
      </c>
      <c r="J21" s="14">
        <f t="shared" si="1"/>
        <v>1783</v>
      </c>
      <c r="K21" s="7" t="s">
        <v>41</v>
      </c>
      <c r="L21" s="14">
        <v>1859</v>
      </c>
      <c r="M21" s="14">
        <v>1866</v>
      </c>
      <c r="N21" s="14">
        <v>1653</v>
      </c>
      <c r="O21" s="14">
        <v>1762</v>
      </c>
      <c r="P21" s="14">
        <v>1699</v>
      </c>
      <c r="Q21" s="14">
        <v>1785</v>
      </c>
      <c r="R21" s="14">
        <v>1834</v>
      </c>
      <c r="S21" s="14">
        <f t="shared" si="2"/>
        <v>1768</v>
      </c>
      <c r="T21" s="14">
        <f t="shared" si="3"/>
        <v>1780</v>
      </c>
    </row>
    <row r="22" spans="1:20" ht="14.25" customHeight="1">
      <c r="A22" s="7" t="s">
        <v>42</v>
      </c>
      <c r="B22" s="14">
        <v>1868</v>
      </c>
      <c r="C22" s="14">
        <v>1815</v>
      </c>
      <c r="D22" s="14">
        <v>1981</v>
      </c>
      <c r="E22" s="14">
        <v>1991</v>
      </c>
      <c r="F22" s="14">
        <v>1924</v>
      </c>
      <c r="G22" s="14">
        <v>1676</v>
      </c>
      <c r="H22" s="14">
        <v>1585</v>
      </c>
      <c r="I22" s="14">
        <f t="shared" si="0"/>
        <v>1916</v>
      </c>
      <c r="J22" s="14">
        <f t="shared" si="1"/>
        <v>1834</v>
      </c>
      <c r="K22" s="7" t="s">
        <v>42</v>
      </c>
      <c r="L22" s="14">
        <v>1910</v>
      </c>
      <c r="M22" s="14">
        <v>1871</v>
      </c>
      <c r="N22" s="14">
        <v>1813</v>
      </c>
      <c r="O22" s="14">
        <v>1816</v>
      </c>
      <c r="P22" s="14">
        <v>1810</v>
      </c>
      <c r="Q22" s="14">
        <v>1833</v>
      </c>
      <c r="R22" s="14">
        <v>1459</v>
      </c>
      <c r="S22" s="14">
        <f t="shared" si="2"/>
        <v>1844</v>
      </c>
      <c r="T22" s="14">
        <f t="shared" si="3"/>
        <v>1787</v>
      </c>
    </row>
    <row r="23" spans="1:20" ht="14.25" customHeight="1">
      <c r="A23" s="7" t="s">
        <v>43</v>
      </c>
      <c r="B23" s="14">
        <v>1664</v>
      </c>
      <c r="C23" s="14">
        <v>1833</v>
      </c>
      <c r="D23" s="14">
        <v>1843</v>
      </c>
      <c r="E23" s="14">
        <v>1922</v>
      </c>
      <c r="F23" s="14">
        <v>1843</v>
      </c>
      <c r="G23" s="14">
        <v>1806</v>
      </c>
      <c r="H23" s="14">
        <v>1561</v>
      </c>
      <c r="I23" s="14">
        <f t="shared" si="0"/>
        <v>1821</v>
      </c>
      <c r="J23" s="14">
        <f t="shared" si="1"/>
        <v>1782</v>
      </c>
      <c r="K23" s="7" t="s">
        <v>43</v>
      </c>
      <c r="L23" s="14">
        <v>1729</v>
      </c>
      <c r="M23" s="14">
        <v>1931</v>
      </c>
      <c r="N23" s="14">
        <v>1839</v>
      </c>
      <c r="O23" s="14">
        <v>1860</v>
      </c>
      <c r="P23" s="14">
        <v>1809</v>
      </c>
      <c r="Q23" s="14">
        <v>1724</v>
      </c>
      <c r="R23" s="14">
        <v>1713</v>
      </c>
      <c r="S23" s="14">
        <f t="shared" si="2"/>
        <v>1834</v>
      </c>
      <c r="T23" s="14">
        <f t="shared" si="3"/>
        <v>1801</v>
      </c>
    </row>
    <row r="24" spans="1:20" ht="14.25" customHeight="1">
      <c r="A24" s="8" t="s">
        <v>44</v>
      </c>
      <c r="B24" s="15">
        <v>1651</v>
      </c>
      <c r="C24" s="15">
        <v>1664</v>
      </c>
      <c r="D24" s="15">
        <v>1625</v>
      </c>
      <c r="E24" s="15">
        <v>1770</v>
      </c>
      <c r="F24" s="15">
        <v>1585</v>
      </c>
      <c r="G24" s="15">
        <v>1831</v>
      </c>
      <c r="H24" s="15">
        <v>1512</v>
      </c>
      <c r="I24" s="15">
        <f t="shared" si="0"/>
        <v>1659</v>
      </c>
      <c r="J24" s="15">
        <f t="shared" si="1"/>
        <v>1663</v>
      </c>
      <c r="K24" s="8" t="s">
        <v>44</v>
      </c>
      <c r="L24" s="15">
        <v>1968</v>
      </c>
      <c r="M24" s="15">
        <v>1918</v>
      </c>
      <c r="N24" s="15">
        <v>1874</v>
      </c>
      <c r="O24" s="15">
        <v>1717</v>
      </c>
      <c r="P24" s="15">
        <v>1846</v>
      </c>
      <c r="Q24" s="15">
        <v>2046</v>
      </c>
      <c r="R24" s="15">
        <v>1677</v>
      </c>
      <c r="S24" s="15">
        <f t="shared" si="2"/>
        <v>1865</v>
      </c>
      <c r="T24" s="15">
        <f t="shared" si="3"/>
        <v>1864</v>
      </c>
    </row>
    <row r="25" spans="1:20" ht="14.25" customHeight="1">
      <c r="A25" s="6" t="s">
        <v>45</v>
      </c>
      <c r="B25" s="13">
        <v>1577</v>
      </c>
      <c r="C25" s="13">
        <v>1444</v>
      </c>
      <c r="D25" s="13">
        <v>1586</v>
      </c>
      <c r="E25" s="13">
        <v>1675</v>
      </c>
      <c r="F25" s="13">
        <v>1187</v>
      </c>
      <c r="G25" s="13">
        <v>1715</v>
      </c>
      <c r="H25" s="13">
        <v>1339</v>
      </c>
      <c r="I25" s="13">
        <f t="shared" si="0"/>
        <v>1494</v>
      </c>
      <c r="J25" s="13">
        <f t="shared" si="1"/>
        <v>1503</v>
      </c>
      <c r="K25" s="6" t="s">
        <v>45</v>
      </c>
      <c r="L25" s="13">
        <v>1725</v>
      </c>
      <c r="M25" s="13">
        <v>1668</v>
      </c>
      <c r="N25" s="13">
        <v>1731</v>
      </c>
      <c r="O25" s="13">
        <v>1857</v>
      </c>
      <c r="P25" s="13">
        <v>1583</v>
      </c>
      <c r="Q25" s="13">
        <v>1881</v>
      </c>
      <c r="R25" s="13">
        <v>1747</v>
      </c>
      <c r="S25" s="13">
        <f t="shared" si="2"/>
        <v>1713</v>
      </c>
      <c r="T25" s="13">
        <f t="shared" si="3"/>
        <v>1742</v>
      </c>
    </row>
    <row r="26" spans="1:20" ht="14.25" customHeight="1">
      <c r="A26" s="7" t="s">
        <v>46</v>
      </c>
      <c r="B26" s="14">
        <v>1552</v>
      </c>
      <c r="C26" s="14">
        <v>1517</v>
      </c>
      <c r="D26" s="14">
        <v>1683</v>
      </c>
      <c r="E26" s="14">
        <v>1700</v>
      </c>
      <c r="F26" s="14">
        <v>1310</v>
      </c>
      <c r="G26" s="14">
        <v>1459</v>
      </c>
      <c r="H26" s="14">
        <v>1310</v>
      </c>
      <c r="I26" s="14">
        <f t="shared" si="0"/>
        <v>1552</v>
      </c>
      <c r="J26" s="14">
        <f t="shared" si="1"/>
        <v>1504</v>
      </c>
      <c r="K26" s="7" t="s">
        <v>46</v>
      </c>
      <c r="L26" s="14">
        <v>1699</v>
      </c>
      <c r="M26" s="14">
        <v>1689</v>
      </c>
      <c r="N26" s="14">
        <v>1784</v>
      </c>
      <c r="O26" s="14">
        <v>1785</v>
      </c>
      <c r="P26" s="14">
        <v>1599</v>
      </c>
      <c r="Q26" s="14">
        <v>1820</v>
      </c>
      <c r="R26" s="14">
        <v>1554</v>
      </c>
      <c r="S26" s="14">
        <f t="shared" si="2"/>
        <v>1711</v>
      </c>
      <c r="T26" s="14">
        <f t="shared" si="3"/>
        <v>1704</v>
      </c>
    </row>
    <row r="27" spans="1:20" ht="14.25" customHeight="1">
      <c r="A27" s="7" t="s">
        <v>47</v>
      </c>
      <c r="B27" s="14">
        <v>1601</v>
      </c>
      <c r="C27" s="14">
        <v>1477</v>
      </c>
      <c r="D27" s="14">
        <v>1640</v>
      </c>
      <c r="E27" s="14">
        <v>1679</v>
      </c>
      <c r="F27" s="14">
        <v>1578</v>
      </c>
      <c r="G27" s="14">
        <v>1505</v>
      </c>
      <c r="H27" s="14">
        <v>1358</v>
      </c>
      <c r="I27" s="14">
        <f t="shared" si="0"/>
        <v>1595</v>
      </c>
      <c r="J27" s="14">
        <f t="shared" si="1"/>
        <v>1548</v>
      </c>
      <c r="K27" s="7" t="s">
        <v>47</v>
      </c>
      <c r="L27" s="14">
        <v>1569</v>
      </c>
      <c r="M27" s="14">
        <v>1476</v>
      </c>
      <c r="N27" s="14">
        <v>1645</v>
      </c>
      <c r="O27" s="14">
        <v>1565</v>
      </c>
      <c r="P27" s="14">
        <v>1495</v>
      </c>
      <c r="Q27" s="14">
        <v>1871</v>
      </c>
      <c r="R27" s="14">
        <v>1540</v>
      </c>
      <c r="S27" s="14">
        <f t="shared" si="2"/>
        <v>1550</v>
      </c>
      <c r="T27" s="14">
        <f t="shared" si="3"/>
        <v>1594</v>
      </c>
    </row>
    <row r="28" spans="1:20" ht="14.25" customHeight="1">
      <c r="A28" s="7" t="s">
        <v>48</v>
      </c>
      <c r="B28" s="14">
        <v>1631</v>
      </c>
      <c r="C28" s="14">
        <v>1525</v>
      </c>
      <c r="D28" s="14">
        <v>1702</v>
      </c>
      <c r="E28" s="14">
        <v>1759</v>
      </c>
      <c r="F28" s="14">
        <v>1712</v>
      </c>
      <c r="G28" s="14">
        <v>1397</v>
      </c>
      <c r="H28" s="14">
        <v>1281</v>
      </c>
      <c r="I28" s="14">
        <f t="shared" si="0"/>
        <v>1666</v>
      </c>
      <c r="J28" s="14">
        <f t="shared" si="1"/>
        <v>1572</v>
      </c>
      <c r="K28" s="7" t="s">
        <v>48</v>
      </c>
      <c r="L28" s="14">
        <v>1520</v>
      </c>
      <c r="M28" s="14">
        <v>1417</v>
      </c>
      <c r="N28" s="14">
        <v>1501</v>
      </c>
      <c r="O28" s="14">
        <v>1575</v>
      </c>
      <c r="P28" s="14">
        <v>1667</v>
      </c>
      <c r="Q28" s="14">
        <v>1591</v>
      </c>
      <c r="R28" s="14">
        <v>1240</v>
      </c>
      <c r="S28" s="14">
        <f t="shared" si="2"/>
        <v>1536</v>
      </c>
      <c r="T28" s="14">
        <f t="shared" si="3"/>
        <v>1502</v>
      </c>
    </row>
    <row r="29" spans="1:20" ht="14.25" customHeight="1">
      <c r="A29" s="7" t="s">
        <v>49</v>
      </c>
      <c r="B29" s="14">
        <v>1486</v>
      </c>
      <c r="C29" s="14">
        <v>1364</v>
      </c>
      <c r="D29" s="14">
        <v>1517</v>
      </c>
      <c r="E29" s="14">
        <v>1542</v>
      </c>
      <c r="F29" s="14">
        <v>1738</v>
      </c>
      <c r="G29" s="14">
        <v>1298</v>
      </c>
      <c r="H29" s="14">
        <v>1152</v>
      </c>
      <c r="I29" s="14">
        <f t="shared" si="0"/>
        <v>1529</v>
      </c>
      <c r="J29" s="14">
        <f t="shared" si="1"/>
        <v>1442</v>
      </c>
      <c r="K29" s="7" t="s">
        <v>49</v>
      </c>
      <c r="L29" s="14">
        <v>1442</v>
      </c>
      <c r="M29" s="14">
        <v>1340</v>
      </c>
      <c r="N29" s="14">
        <v>1451</v>
      </c>
      <c r="O29" s="14">
        <v>1500</v>
      </c>
      <c r="P29" s="14">
        <v>1495</v>
      </c>
      <c r="Q29" s="14">
        <v>1267</v>
      </c>
      <c r="R29" s="14">
        <v>1164</v>
      </c>
      <c r="S29" s="14">
        <f t="shared" si="2"/>
        <v>1446</v>
      </c>
      <c r="T29" s="14">
        <f t="shared" si="3"/>
        <v>1380</v>
      </c>
    </row>
    <row r="30" spans="1:20" ht="14.25" customHeight="1">
      <c r="A30" s="8" t="s">
        <v>50</v>
      </c>
      <c r="B30" s="15">
        <v>1213</v>
      </c>
      <c r="C30" s="15">
        <v>1183</v>
      </c>
      <c r="D30" s="15">
        <v>1314</v>
      </c>
      <c r="E30" s="15">
        <v>1272</v>
      </c>
      <c r="F30" s="15">
        <v>1469</v>
      </c>
      <c r="G30" s="15">
        <v>1180</v>
      </c>
      <c r="H30" s="15">
        <v>1069</v>
      </c>
      <c r="I30" s="15">
        <f t="shared" si="0"/>
        <v>1290</v>
      </c>
      <c r="J30" s="15">
        <f t="shared" si="1"/>
        <v>1243</v>
      </c>
      <c r="K30" s="8" t="s">
        <v>50</v>
      </c>
      <c r="L30" s="15">
        <v>1275</v>
      </c>
      <c r="M30" s="15">
        <v>1217</v>
      </c>
      <c r="N30" s="15">
        <v>1371</v>
      </c>
      <c r="O30" s="15">
        <v>1394</v>
      </c>
      <c r="P30" s="15">
        <v>1527</v>
      </c>
      <c r="Q30" s="15">
        <v>1144</v>
      </c>
      <c r="R30" s="15">
        <v>1087</v>
      </c>
      <c r="S30" s="15">
        <f t="shared" si="2"/>
        <v>1357</v>
      </c>
      <c r="T30" s="15">
        <f t="shared" si="3"/>
        <v>1288</v>
      </c>
    </row>
    <row r="31" spans="1:20" ht="14.25" customHeight="1">
      <c r="A31" s="6" t="s">
        <v>51</v>
      </c>
      <c r="B31" s="13">
        <f t="shared" ref="B31:J31" si="4">SUM(B7:B30)</f>
        <v>35670</v>
      </c>
      <c r="C31" s="13">
        <f t="shared" si="4"/>
        <v>36089</v>
      </c>
      <c r="D31" s="13">
        <f t="shared" si="4"/>
        <v>37021</v>
      </c>
      <c r="E31" s="13">
        <f t="shared" si="4"/>
        <v>37410</v>
      </c>
      <c r="F31" s="13">
        <f t="shared" si="4"/>
        <v>36401</v>
      </c>
      <c r="G31" s="13">
        <f t="shared" si="4"/>
        <v>35058</v>
      </c>
      <c r="H31" s="13">
        <f t="shared" si="4"/>
        <v>28359</v>
      </c>
      <c r="I31" s="13">
        <f t="shared" si="4"/>
        <v>36518</v>
      </c>
      <c r="J31" s="13">
        <f t="shared" si="4"/>
        <v>35141</v>
      </c>
      <c r="K31" s="6" t="s">
        <v>51</v>
      </c>
      <c r="L31" s="13">
        <f t="shared" ref="L31:T31" si="5">SUM(L7:L30)</f>
        <v>33681</v>
      </c>
      <c r="M31" s="13">
        <f t="shared" si="5"/>
        <v>34557</v>
      </c>
      <c r="N31" s="13">
        <f t="shared" si="5"/>
        <v>34510</v>
      </c>
      <c r="O31" s="13">
        <f t="shared" si="5"/>
        <v>35188</v>
      </c>
      <c r="P31" s="13">
        <f t="shared" si="5"/>
        <v>34985</v>
      </c>
      <c r="Q31" s="13">
        <f t="shared" si="5"/>
        <v>34499</v>
      </c>
      <c r="R31" s="13">
        <f t="shared" si="5"/>
        <v>26892</v>
      </c>
      <c r="S31" s="13">
        <f t="shared" si="5"/>
        <v>34585</v>
      </c>
      <c r="T31" s="13">
        <f t="shared" si="5"/>
        <v>33474</v>
      </c>
    </row>
    <row r="32" spans="1:20" ht="14.25" customHeight="1">
      <c r="A32" s="8" t="s">
        <v>52</v>
      </c>
      <c r="B32" s="15">
        <f t="shared" ref="B32:J32" si="6">ROUND(AVERAGE(B7:B30),0)</f>
        <v>1486</v>
      </c>
      <c r="C32" s="15">
        <f t="shared" si="6"/>
        <v>1504</v>
      </c>
      <c r="D32" s="15">
        <f t="shared" si="6"/>
        <v>1543</v>
      </c>
      <c r="E32" s="15">
        <f t="shared" si="6"/>
        <v>1559</v>
      </c>
      <c r="F32" s="15">
        <f t="shared" si="6"/>
        <v>1517</v>
      </c>
      <c r="G32" s="15">
        <f t="shared" si="6"/>
        <v>1461</v>
      </c>
      <c r="H32" s="15">
        <f t="shared" si="6"/>
        <v>1182</v>
      </c>
      <c r="I32" s="15">
        <f t="shared" si="6"/>
        <v>1522</v>
      </c>
      <c r="J32" s="15">
        <f t="shared" si="6"/>
        <v>1464</v>
      </c>
      <c r="K32" s="8" t="s">
        <v>52</v>
      </c>
      <c r="L32" s="15">
        <f t="shared" ref="L32:T32" si="7">ROUND(AVERAGE(L7:L30),0)</f>
        <v>1403</v>
      </c>
      <c r="M32" s="15">
        <f t="shared" si="7"/>
        <v>1440</v>
      </c>
      <c r="N32" s="15">
        <f t="shared" si="7"/>
        <v>1438</v>
      </c>
      <c r="O32" s="15">
        <f t="shared" si="7"/>
        <v>1466</v>
      </c>
      <c r="P32" s="15">
        <f t="shared" si="7"/>
        <v>1458</v>
      </c>
      <c r="Q32" s="15">
        <f t="shared" si="7"/>
        <v>1437</v>
      </c>
      <c r="R32" s="15">
        <f t="shared" si="7"/>
        <v>1121</v>
      </c>
      <c r="S32" s="15">
        <f t="shared" si="7"/>
        <v>1441</v>
      </c>
      <c r="T32" s="15">
        <f t="shared" si="7"/>
        <v>1395</v>
      </c>
    </row>
    <row r="33" spans="1:20" ht="14.25" customHeight="1">
      <c r="A33" s="6" t="s">
        <v>53</v>
      </c>
      <c r="B33" s="6" t="str">
        <f>A14</f>
        <v>07~08시</v>
      </c>
      <c r="C33" s="6" t="str">
        <f>A15</f>
        <v>08~09시</v>
      </c>
      <c r="D33" s="6" t="str">
        <f>A15</f>
        <v>08~09시</v>
      </c>
      <c r="E33" s="6" t="str">
        <f>A16</f>
        <v>09~10시</v>
      </c>
      <c r="F33" s="6" t="str">
        <f>A16</f>
        <v>09~10시</v>
      </c>
      <c r="G33" s="6" t="str">
        <f>A16</f>
        <v>09~10시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K24</f>
        <v>17~18시</v>
      </c>
      <c r="M33" s="6" t="str">
        <f>K23</f>
        <v>16~17시</v>
      </c>
      <c r="N33" s="6" t="str">
        <f>K19</f>
        <v>12~13시</v>
      </c>
      <c r="O33" s="6" t="str">
        <f>K19</f>
        <v>12~13시</v>
      </c>
      <c r="P33" s="6" t="str">
        <f>K19</f>
        <v>12~13시</v>
      </c>
      <c r="Q33" s="6" t="str">
        <f>K24</f>
        <v>17~18시</v>
      </c>
      <c r="R33" s="6" t="str">
        <f>K21</f>
        <v>14~15시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2216</v>
      </c>
      <c r="C34" s="14">
        <f t="shared" si="8"/>
        <v>2143</v>
      </c>
      <c r="D34" s="14">
        <f t="shared" si="8"/>
        <v>2194</v>
      </c>
      <c r="E34" s="14">
        <f t="shared" si="8"/>
        <v>2137</v>
      </c>
      <c r="F34" s="14">
        <f t="shared" si="8"/>
        <v>2087</v>
      </c>
      <c r="G34" s="14">
        <f t="shared" si="8"/>
        <v>2121</v>
      </c>
      <c r="H34" s="14">
        <f t="shared" si="8"/>
        <v>1760</v>
      </c>
      <c r="I34" s="14">
        <f t="shared" si="8"/>
        <v>2111</v>
      </c>
      <c r="J34" s="14">
        <f t="shared" si="8"/>
        <v>2013</v>
      </c>
      <c r="K34" s="7" t="s">
        <v>54</v>
      </c>
      <c r="L34" s="14">
        <f t="shared" ref="L34:T34" si="9">MAX(L7:L30)</f>
        <v>1968</v>
      </c>
      <c r="M34" s="14">
        <f t="shared" si="9"/>
        <v>1931</v>
      </c>
      <c r="N34" s="14">
        <f t="shared" si="9"/>
        <v>1968</v>
      </c>
      <c r="O34" s="14">
        <f t="shared" si="9"/>
        <v>1952</v>
      </c>
      <c r="P34" s="14">
        <f t="shared" si="9"/>
        <v>1858</v>
      </c>
      <c r="Q34" s="14">
        <f t="shared" si="9"/>
        <v>2046</v>
      </c>
      <c r="R34" s="14">
        <f t="shared" si="9"/>
        <v>1834</v>
      </c>
      <c r="S34" s="14">
        <f t="shared" si="9"/>
        <v>1917</v>
      </c>
      <c r="T34" s="14">
        <f t="shared" si="9"/>
        <v>1864</v>
      </c>
    </row>
    <row r="35" spans="1:20" ht="14.25" customHeight="1">
      <c r="A35" s="8" t="s">
        <v>55</v>
      </c>
      <c r="B35" s="11">
        <f t="shared" ref="B35:J35" si="10">ROUND(B34/B31%,2)</f>
        <v>6.21</v>
      </c>
      <c r="C35" s="11">
        <f t="shared" si="10"/>
        <v>5.94</v>
      </c>
      <c r="D35" s="11">
        <f t="shared" si="10"/>
        <v>5.93</v>
      </c>
      <c r="E35" s="11">
        <f t="shared" si="10"/>
        <v>5.71</v>
      </c>
      <c r="F35" s="11">
        <f t="shared" si="10"/>
        <v>5.73</v>
      </c>
      <c r="G35" s="11">
        <f t="shared" si="10"/>
        <v>6.05</v>
      </c>
      <c r="H35" s="11">
        <f t="shared" si="10"/>
        <v>6.21</v>
      </c>
      <c r="I35" s="11">
        <f t="shared" si="10"/>
        <v>5.78</v>
      </c>
      <c r="J35" s="11">
        <f t="shared" si="10"/>
        <v>5.73</v>
      </c>
      <c r="K35" s="8" t="s">
        <v>55</v>
      </c>
      <c r="L35" s="11">
        <f t="shared" ref="L35:T35" si="11">ROUND(L34/L31%,2)</f>
        <v>5.84</v>
      </c>
      <c r="M35" s="11">
        <f t="shared" si="11"/>
        <v>5.59</v>
      </c>
      <c r="N35" s="11">
        <f t="shared" si="11"/>
        <v>5.7</v>
      </c>
      <c r="O35" s="11">
        <f t="shared" si="11"/>
        <v>5.55</v>
      </c>
      <c r="P35" s="11">
        <f t="shared" si="11"/>
        <v>5.31</v>
      </c>
      <c r="Q35" s="11">
        <f t="shared" si="11"/>
        <v>5.93</v>
      </c>
      <c r="R35" s="11">
        <f t="shared" si="11"/>
        <v>6.82</v>
      </c>
      <c r="S35" s="11">
        <f t="shared" si="11"/>
        <v>5.54</v>
      </c>
      <c r="T35" s="11">
        <f t="shared" si="11"/>
        <v>5.57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78968</v>
      </c>
      <c r="D39" s="16">
        <v>38249</v>
      </c>
      <c r="E39" s="17">
        <v>40719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0.48399999999999999</v>
      </c>
      <c r="E40" s="19">
        <f>ROUND(E39/C39,3)</f>
        <v>0.51600000000000001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71103</v>
      </c>
      <c r="D41" s="16">
        <v>36518</v>
      </c>
      <c r="E41" s="17">
        <v>34585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0.51400000000000001</v>
      </c>
      <c r="E42" s="19">
        <f>ROUND(E41/C41,3)</f>
        <v>0.48599999999999999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-7865</v>
      </c>
      <c r="D43" s="16">
        <f>D41-D39</f>
        <v>-1731</v>
      </c>
      <c r="E43" s="17">
        <f>E41-E39</f>
        <v>-6134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-9.9597305237564576E-2</v>
      </c>
      <c r="D44" s="18">
        <f>(D41-D39)/D39</f>
        <v>-4.5256085126408531E-2</v>
      </c>
      <c r="E44" s="19">
        <f>(E41-E39)/E39</f>
        <v>-0.15064220634102016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&amp;C- 63 -</oddFooter>
    <firstFooter>&amp;C- 62 -</firstFooter>
  </headerFooter>
  <drawing r:id="rId2"/>
</worksheet>
</file>

<file path=xl/worksheets/sheet68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133</v>
      </c>
      <c r="B1" s="2"/>
      <c r="C1" s="2"/>
      <c r="D1" s="2"/>
      <c r="E1" s="2"/>
      <c r="F1" s="2" t="s">
        <v>134</v>
      </c>
      <c r="G1" s="2"/>
      <c r="H1" s="2"/>
      <c r="I1" s="2"/>
      <c r="J1" s="2"/>
      <c r="K1" s="2" t="s">
        <v>137</v>
      </c>
      <c r="L1" s="2"/>
      <c r="M1" s="2"/>
      <c r="N1" s="2"/>
      <c r="O1" s="2"/>
      <c r="P1" s="2" t="s">
        <v>138</v>
      </c>
      <c r="Q1" s="2"/>
      <c r="R1" s="2"/>
      <c r="S1" s="2"/>
      <c r="T1" s="2"/>
    </row>
    <row r="2" spans="1:20" ht="15.75" customHeight="1">
      <c r="A2" s="2" t="s">
        <v>135</v>
      </c>
      <c r="B2" s="2"/>
      <c r="C2" s="2"/>
      <c r="D2" s="2"/>
      <c r="E2" s="2"/>
      <c r="F2" s="2" t="s">
        <v>136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139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14</v>
      </c>
      <c r="C7" s="13">
        <v>19</v>
      </c>
      <c r="D7" s="13">
        <v>12</v>
      </c>
      <c r="E7" s="13">
        <v>15</v>
      </c>
      <c r="F7" s="13">
        <v>10</v>
      </c>
      <c r="G7" s="13">
        <v>24</v>
      </c>
      <c r="H7" s="13">
        <v>18</v>
      </c>
      <c r="I7" s="13">
        <f t="shared" ref="I7:I30" si="0">ROUND(AVERAGE(B7:F7),0)</f>
        <v>14</v>
      </c>
      <c r="J7" s="13">
        <f t="shared" ref="J7:J30" si="1">ROUND(AVERAGE(B7:H7),0)</f>
        <v>16</v>
      </c>
      <c r="K7" s="6" t="s">
        <v>27</v>
      </c>
      <c r="L7" s="13">
        <v>325</v>
      </c>
      <c r="M7" s="13">
        <v>444</v>
      </c>
      <c r="N7" s="13">
        <v>434</v>
      </c>
      <c r="O7" s="13">
        <v>491</v>
      </c>
      <c r="P7" s="13">
        <v>504</v>
      </c>
      <c r="Q7" s="13">
        <v>499</v>
      </c>
      <c r="R7" s="13">
        <v>416</v>
      </c>
      <c r="S7" s="13">
        <f t="shared" ref="S7:S30" si="2">ROUND(AVERAGE(L7:P7),0)</f>
        <v>440</v>
      </c>
      <c r="T7" s="13">
        <f t="shared" ref="T7:T30" si="3">ROUND(AVERAGE(L7:R7),0)</f>
        <v>445</v>
      </c>
    </row>
    <row r="8" spans="1:20" ht="14.25" customHeight="1">
      <c r="A8" s="7" t="s">
        <v>28</v>
      </c>
      <c r="B8" s="14">
        <v>9</v>
      </c>
      <c r="C8" s="14">
        <v>14</v>
      </c>
      <c r="D8" s="14">
        <v>12</v>
      </c>
      <c r="E8" s="14">
        <v>8</v>
      </c>
      <c r="F8" s="14">
        <v>14</v>
      </c>
      <c r="G8" s="14">
        <v>12</v>
      </c>
      <c r="H8" s="14">
        <v>12</v>
      </c>
      <c r="I8" s="14">
        <f t="shared" si="0"/>
        <v>11</v>
      </c>
      <c r="J8" s="14">
        <f t="shared" si="1"/>
        <v>12</v>
      </c>
      <c r="K8" s="7" t="s">
        <v>28</v>
      </c>
      <c r="L8" s="14">
        <v>165</v>
      </c>
      <c r="M8" s="14">
        <v>293</v>
      </c>
      <c r="N8" s="14">
        <v>277</v>
      </c>
      <c r="O8" s="14">
        <v>323</v>
      </c>
      <c r="P8" s="14">
        <v>350</v>
      </c>
      <c r="Q8" s="14">
        <v>318</v>
      </c>
      <c r="R8" s="14">
        <v>257</v>
      </c>
      <c r="S8" s="14">
        <f t="shared" si="2"/>
        <v>282</v>
      </c>
      <c r="T8" s="14">
        <f t="shared" si="3"/>
        <v>283</v>
      </c>
    </row>
    <row r="9" spans="1:20" ht="14.25" customHeight="1">
      <c r="A9" s="7" t="s">
        <v>29</v>
      </c>
      <c r="B9" s="14">
        <v>3</v>
      </c>
      <c r="C9" s="14">
        <v>9</v>
      </c>
      <c r="D9" s="14">
        <v>10</v>
      </c>
      <c r="E9" s="14">
        <v>3</v>
      </c>
      <c r="F9" s="14">
        <v>11</v>
      </c>
      <c r="G9" s="14">
        <v>12</v>
      </c>
      <c r="H9" s="14">
        <v>6</v>
      </c>
      <c r="I9" s="14">
        <f t="shared" si="0"/>
        <v>7</v>
      </c>
      <c r="J9" s="14">
        <f t="shared" si="1"/>
        <v>8</v>
      </c>
      <c r="K9" s="7" t="s">
        <v>29</v>
      </c>
      <c r="L9" s="14">
        <v>114</v>
      </c>
      <c r="M9" s="14">
        <v>206</v>
      </c>
      <c r="N9" s="14">
        <v>220</v>
      </c>
      <c r="O9" s="14">
        <v>217</v>
      </c>
      <c r="P9" s="14">
        <v>252</v>
      </c>
      <c r="Q9" s="14">
        <v>236</v>
      </c>
      <c r="R9" s="14">
        <v>172</v>
      </c>
      <c r="S9" s="14">
        <f t="shared" si="2"/>
        <v>202</v>
      </c>
      <c r="T9" s="14">
        <f t="shared" si="3"/>
        <v>202</v>
      </c>
    </row>
    <row r="10" spans="1:20" ht="14.25" customHeight="1">
      <c r="A10" s="7" t="s">
        <v>30</v>
      </c>
      <c r="B10" s="14">
        <v>4</v>
      </c>
      <c r="C10" s="14">
        <v>7</v>
      </c>
      <c r="D10" s="14">
        <v>3</v>
      </c>
      <c r="E10" s="14">
        <v>8</v>
      </c>
      <c r="F10" s="14">
        <v>11</v>
      </c>
      <c r="G10" s="14">
        <v>5</v>
      </c>
      <c r="H10" s="14">
        <v>7</v>
      </c>
      <c r="I10" s="14">
        <f t="shared" si="0"/>
        <v>7</v>
      </c>
      <c r="J10" s="14">
        <f t="shared" si="1"/>
        <v>6</v>
      </c>
      <c r="K10" s="7" t="s">
        <v>30</v>
      </c>
      <c r="L10" s="14">
        <v>97</v>
      </c>
      <c r="M10" s="14">
        <v>171</v>
      </c>
      <c r="N10" s="14">
        <v>178</v>
      </c>
      <c r="O10" s="14">
        <v>166</v>
      </c>
      <c r="P10" s="14">
        <v>192</v>
      </c>
      <c r="Q10" s="14">
        <v>202</v>
      </c>
      <c r="R10" s="14">
        <v>119</v>
      </c>
      <c r="S10" s="14">
        <f t="shared" si="2"/>
        <v>161</v>
      </c>
      <c r="T10" s="14">
        <f t="shared" si="3"/>
        <v>161</v>
      </c>
    </row>
    <row r="11" spans="1:20" ht="14.25" customHeight="1">
      <c r="A11" s="7" t="s">
        <v>31</v>
      </c>
      <c r="B11" s="14">
        <v>7</v>
      </c>
      <c r="C11" s="14">
        <v>3</v>
      </c>
      <c r="D11" s="14">
        <v>4</v>
      </c>
      <c r="E11" s="14">
        <v>2</v>
      </c>
      <c r="F11" s="14">
        <v>8</v>
      </c>
      <c r="G11" s="14">
        <v>3</v>
      </c>
      <c r="H11" s="14">
        <v>1</v>
      </c>
      <c r="I11" s="14">
        <f t="shared" si="0"/>
        <v>5</v>
      </c>
      <c r="J11" s="14">
        <f t="shared" si="1"/>
        <v>4</v>
      </c>
      <c r="K11" s="7" t="s">
        <v>31</v>
      </c>
      <c r="L11" s="14">
        <v>95</v>
      </c>
      <c r="M11" s="14">
        <v>155</v>
      </c>
      <c r="N11" s="14">
        <v>162</v>
      </c>
      <c r="O11" s="14">
        <v>177</v>
      </c>
      <c r="P11" s="14">
        <v>197</v>
      </c>
      <c r="Q11" s="14">
        <v>176</v>
      </c>
      <c r="R11" s="14">
        <v>131</v>
      </c>
      <c r="S11" s="14">
        <f t="shared" si="2"/>
        <v>157</v>
      </c>
      <c r="T11" s="14">
        <f t="shared" si="3"/>
        <v>156</v>
      </c>
    </row>
    <row r="12" spans="1:20" ht="14.25" customHeight="1">
      <c r="A12" s="8" t="s">
        <v>32</v>
      </c>
      <c r="B12" s="15">
        <v>14</v>
      </c>
      <c r="C12" s="15">
        <v>7</v>
      </c>
      <c r="D12" s="15">
        <v>7</v>
      </c>
      <c r="E12" s="15">
        <v>8</v>
      </c>
      <c r="F12" s="15">
        <v>9</v>
      </c>
      <c r="G12" s="15">
        <v>9</v>
      </c>
      <c r="H12" s="15">
        <v>4</v>
      </c>
      <c r="I12" s="15">
        <f t="shared" si="0"/>
        <v>9</v>
      </c>
      <c r="J12" s="15">
        <f t="shared" si="1"/>
        <v>8</v>
      </c>
      <c r="K12" s="8" t="s">
        <v>32</v>
      </c>
      <c r="L12" s="15">
        <v>263</v>
      </c>
      <c r="M12" s="15">
        <v>277</v>
      </c>
      <c r="N12" s="15">
        <v>267</v>
      </c>
      <c r="O12" s="15">
        <v>268</v>
      </c>
      <c r="P12" s="15">
        <v>269</v>
      </c>
      <c r="Q12" s="15">
        <v>268</v>
      </c>
      <c r="R12" s="15">
        <v>219</v>
      </c>
      <c r="S12" s="15">
        <f t="shared" si="2"/>
        <v>269</v>
      </c>
      <c r="T12" s="15">
        <f t="shared" si="3"/>
        <v>262</v>
      </c>
    </row>
    <row r="13" spans="1:20" ht="14.25" customHeight="1">
      <c r="A13" s="6" t="s">
        <v>33</v>
      </c>
      <c r="B13" s="13">
        <v>19</v>
      </c>
      <c r="C13" s="13">
        <v>27</v>
      </c>
      <c r="D13" s="13">
        <v>19</v>
      </c>
      <c r="E13" s="13">
        <v>16</v>
      </c>
      <c r="F13" s="13">
        <v>12</v>
      </c>
      <c r="G13" s="13">
        <v>14</v>
      </c>
      <c r="H13" s="13">
        <v>10</v>
      </c>
      <c r="I13" s="13">
        <f t="shared" si="0"/>
        <v>19</v>
      </c>
      <c r="J13" s="13">
        <f t="shared" si="1"/>
        <v>17</v>
      </c>
      <c r="K13" s="6" t="s">
        <v>33</v>
      </c>
      <c r="L13" s="13">
        <v>444</v>
      </c>
      <c r="M13" s="13">
        <v>454</v>
      </c>
      <c r="N13" s="13">
        <v>459</v>
      </c>
      <c r="O13" s="13">
        <v>440</v>
      </c>
      <c r="P13" s="13">
        <v>442</v>
      </c>
      <c r="Q13" s="13">
        <v>393</v>
      </c>
      <c r="R13" s="13">
        <v>317</v>
      </c>
      <c r="S13" s="13">
        <f t="shared" si="2"/>
        <v>448</v>
      </c>
      <c r="T13" s="13">
        <f t="shared" si="3"/>
        <v>421</v>
      </c>
    </row>
    <row r="14" spans="1:20" ht="14.25" customHeight="1">
      <c r="A14" s="7" t="s">
        <v>34</v>
      </c>
      <c r="B14" s="14">
        <v>69</v>
      </c>
      <c r="C14" s="14">
        <v>48</v>
      </c>
      <c r="D14" s="14">
        <v>48</v>
      </c>
      <c r="E14" s="14">
        <v>50</v>
      </c>
      <c r="F14" s="14">
        <v>58</v>
      </c>
      <c r="G14" s="14">
        <v>17</v>
      </c>
      <c r="H14" s="14">
        <v>16</v>
      </c>
      <c r="I14" s="14">
        <f t="shared" si="0"/>
        <v>55</v>
      </c>
      <c r="J14" s="14">
        <f t="shared" si="1"/>
        <v>44</v>
      </c>
      <c r="K14" s="7" t="s">
        <v>34</v>
      </c>
      <c r="L14" s="14">
        <v>752</v>
      </c>
      <c r="M14" s="14">
        <v>731</v>
      </c>
      <c r="N14" s="14">
        <v>721</v>
      </c>
      <c r="O14" s="14">
        <v>742</v>
      </c>
      <c r="P14" s="14">
        <v>740</v>
      </c>
      <c r="Q14" s="14">
        <v>471</v>
      </c>
      <c r="R14" s="14">
        <v>336</v>
      </c>
      <c r="S14" s="14">
        <f t="shared" si="2"/>
        <v>737</v>
      </c>
      <c r="T14" s="14">
        <f t="shared" si="3"/>
        <v>642</v>
      </c>
    </row>
    <row r="15" spans="1:20" ht="14.25" customHeight="1">
      <c r="A15" s="7" t="s">
        <v>35</v>
      </c>
      <c r="B15" s="14">
        <v>96</v>
      </c>
      <c r="C15" s="14">
        <v>108</v>
      </c>
      <c r="D15" s="14">
        <v>92</v>
      </c>
      <c r="E15" s="14">
        <v>101</v>
      </c>
      <c r="F15" s="14">
        <v>89</v>
      </c>
      <c r="G15" s="14">
        <v>39</v>
      </c>
      <c r="H15" s="14">
        <v>23</v>
      </c>
      <c r="I15" s="14">
        <f t="shared" si="0"/>
        <v>97</v>
      </c>
      <c r="J15" s="14">
        <f t="shared" si="1"/>
        <v>78</v>
      </c>
      <c r="K15" s="7" t="s">
        <v>35</v>
      </c>
      <c r="L15" s="14">
        <v>894</v>
      </c>
      <c r="M15" s="14">
        <v>892</v>
      </c>
      <c r="N15" s="14">
        <v>904</v>
      </c>
      <c r="O15" s="14">
        <v>890</v>
      </c>
      <c r="P15" s="14">
        <v>936</v>
      </c>
      <c r="Q15" s="14">
        <v>581</v>
      </c>
      <c r="R15" s="14">
        <v>389</v>
      </c>
      <c r="S15" s="14">
        <f t="shared" si="2"/>
        <v>903</v>
      </c>
      <c r="T15" s="14">
        <f t="shared" si="3"/>
        <v>784</v>
      </c>
    </row>
    <row r="16" spans="1:20" ht="14.25" customHeight="1">
      <c r="A16" s="7" t="s">
        <v>36</v>
      </c>
      <c r="B16" s="14">
        <v>87</v>
      </c>
      <c r="C16" s="14">
        <v>86</v>
      </c>
      <c r="D16" s="14">
        <v>87</v>
      </c>
      <c r="E16" s="14">
        <v>101</v>
      </c>
      <c r="F16" s="14">
        <v>91</v>
      </c>
      <c r="G16" s="14">
        <v>64</v>
      </c>
      <c r="H16" s="14">
        <v>17</v>
      </c>
      <c r="I16" s="14">
        <f t="shared" si="0"/>
        <v>90</v>
      </c>
      <c r="J16" s="14">
        <f t="shared" si="1"/>
        <v>76</v>
      </c>
      <c r="K16" s="7" t="s">
        <v>36</v>
      </c>
      <c r="L16" s="14">
        <v>925</v>
      </c>
      <c r="M16" s="14">
        <v>937</v>
      </c>
      <c r="N16" s="14">
        <v>1003</v>
      </c>
      <c r="O16" s="14">
        <v>957</v>
      </c>
      <c r="P16" s="14">
        <v>1007</v>
      </c>
      <c r="Q16" s="14">
        <v>659</v>
      </c>
      <c r="R16" s="14">
        <v>510</v>
      </c>
      <c r="S16" s="14">
        <f t="shared" si="2"/>
        <v>966</v>
      </c>
      <c r="T16" s="14">
        <f t="shared" si="3"/>
        <v>857</v>
      </c>
    </row>
    <row r="17" spans="1:20" ht="14.25" customHeight="1">
      <c r="A17" s="7" t="s">
        <v>37</v>
      </c>
      <c r="B17" s="14">
        <v>99</v>
      </c>
      <c r="C17" s="14">
        <v>109</v>
      </c>
      <c r="D17" s="14">
        <v>107</v>
      </c>
      <c r="E17" s="14">
        <v>117</v>
      </c>
      <c r="F17" s="14">
        <v>89</v>
      </c>
      <c r="G17" s="14">
        <v>67</v>
      </c>
      <c r="H17" s="14">
        <v>17</v>
      </c>
      <c r="I17" s="14">
        <f t="shared" si="0"/>
        <v>104</v>
      </c>
      <c r="J17" s="14">
        <f t="shared" si="1"/>
        <v>86</v>
      </c>
      <c r="K17" s="7" t="s">
        <v>37</v>
      </c>
      <c r="L17" s="14">
        <v>848</v>
      </c>
      <c r="M17" s="14">
        <v>889</v>
      </c>
      <c r="N17" s="14">
        <v>854</v>
      </c>
      <c r="O17" s="14">
        <v>939</v>
      </c>
      <c r="P17" s="14">
        <v>951</v>
      </c>
      <c r="Q17" s="14">
        <v>670</v>
      </c>
      <c r="R17" s="14">
        <v>469</v>
      </c>
      <c r="S17" s="14">
        <f t="shared" si="2"/>
        <v>896</v>
      </c>
      <c r="T17" s="14">
        <f t="shared" si="3"/>
        <v>803</v>
      </c>
    </row>
    <row r="18" spans="1:20" ht="14.25" customHeight="1">
      <c r="A18" s="8" t="s">
        <v>38</v>
      </c>
      <c r="B18" s="15">
        <v>111</v>
      </c>
      <c r="C18" s="15">
        <v>100</v>
      </c>
      <c r="D18" s="15">
        <v>111</v>
      </c>
      <c r="E18" s="15">
        <v>110</v>
      </c>
      <c r="F18" s="15">
        <v>103</v>
      </c>
      <c r="G18" s="15">
        <v>57</v>
      </c>
      <c r="H18" s="15">
        <v>35</v>
      </c>
      <c r="I18" s="15">
        <f t="shared" si="0"/>
        <v>107</v>
      </c>
      <c r="J18" s="15">
        <f t="shared" si="1"/>
        <v>90</v>
      </c>
      <c r="K18" s="8" t="s">
        <v>38</v>
      </c>
      <c r="L18" s="15">
        <v>920</v>
      </c>
      <c r="M18" s="15">
        <v>927</v>
      </c>
      <c r="N18" s="15">
        <v>887</v>
      </c>
      <c r="O18" s="15">
        <v>920</v>
      </c>
      <c r="P18" s="15">
        <v>901</v>
      </c>
      <c r="Q18" s="15">
        <v>702</v>
      </c>
      <c r="R18" s="15">
        <v>541</v>
      </c>
      <c r="S18" s="15">
        <f t="shared" si="2"/>
        <v>911</v>
      </c>
      <c r="T18" s="15">
        <f t="shared" si="3"/>
        <v>828</v>
      </c>
    </row>
    <row r="19" spans="1:20" ht="14.25" customHeight="1">
      <c r="A19" s="6" t="s">
        <v>39</v>
      </c>
      <c r="B19" s="13">
        <v>98</v>
      </c>
      <c r="C19" s="13">
        <v>79</v>
      </c>
      <c r="D19" s="13">
        <v>93</v>
      </c>
      <c r="E19" s="13">
        <v>93</v>
      </c>
      <c r="F19" s="13">
        <v>87</v>
      </c>
      <c r="G19" s="13">
        <v>53</v>
      </c>
      <c r="H19" s="13">
        <v>31</v>
      </c>
      <c r="I19" s="13">
        <f t="shared" si="0"/>
        <v>90</v>
      </c>
      <c r="J19" s="13">
        <f t="shared" si="1"/>
        <v>76</v>
      </c>
      <c r="K19" s="6" t="s">
        <v>39</v>
      </c>
      <c r="L19" s="13">
        <v>850</v>
      </c>
      <c r="M19" s="13">
        <v>870</v>
      </c>
      <c r="N19" s="13">
        <v>875</v>
      </c>
      <c r="O19" s="13">
        <v>854</v>
      </c>
      <c r="P19" s="13">
        <v>873</v>
      </c>
      <c r="Q19" s="13">
        <v>764</v>
      </c>
      <c r="R19" s="13">
        <v>549</v>
      </c>
      <c r="S19" s="13">
        <f t="shared" si="2"/>
        <v>864</v>
      </c>
      <c r="T19" s="13">
        <f t="shared" si="3"/>
        <v>805</v>
      </c>
    </row>
    <row r="20" spans="1:20" ht="14.25" customHeight="1">
      <c r="A20" s="7" t="s">
        <v>40</v>
      </c>
      <c r="B20" s="14">
        <v>83</v>
      </c>
      <c r="C20" s="14">
        <v>90</v>
      </c>
      <c r="D20" s="14">
        <v>106</v>
      </c>
      <c r="E20" s="14">
        <v>100</v>
      </c>
      <c r="F20" s="14">
        <v>106</v>
      </c>
      <c r="G20" s="14">
        <v>57</v>
      </c>
      <c r="H20" s="14">
        <v>35</v>
      </c>
      <c r="I20" s="14">
        <f t="shared" si="0"/>
        <v>97</v>
      </c>
      <c r="J20" s="14">
        <f t="shared" si="1"/>
        <v>82</v>
      </c>
      <c r="K20" s="7" t="s">
        <v>40</v>
      </c>
      <c r="L20" s="14">
        <v>914</v>
      </c>
      <c r="M20" s="14">
        <v>946</v>
      </c>
      <c r="N20" s="14">
        <v>927</v>
      </c>
      <c r="O20" s="14">
        <v>911</v>
      </c>
      <c r="P20" s="14">
        <v>884</v>
      </c>
      <c r="Q20" s="14">
        <v>777</v>
      </c>
      <c r="R20" s="14">
        <v>545</v>
      </c>
      <c r="S20" s="14">
        <f t="shared" si="2"/>
        <v>916</v>
      </c>
      <c r="T20" s="14">
        <f t="shared" si="3"/>
        <v>843</v>
      </c>
    </row>
    <row r="21" spans="1:20" ht="14.25" customHeight="1">
      <c r="A21" s="7" t="s">
        <v>41</v>
      </c>
      <c r="B21" s="14">
        <v>101</v>
      </c>
      <c r="C21" s="14">
        <v>86</v>
      </c>
      <c r="D21" s="14">
        <v>105</v>
      </c>
      <c r="E21" s="14">
        <v>81</v>
      </c>
      <c r="F21" s="14">
        <v>101</v>
      </c>
      <c r="G21" s="14">
        <v>60</v>
      </c>
      <c r="H21" s="14">
        <v>40</v>
      </c>
      <c r="I21" s="14">
        <f t="shared" si="0"/>
        <v>95</v>
      </c>
      <c r="J21" s="14">
        <f t="shared" si="1"/>
        <v>82</v>
      </c>
      <c r="K21" s="7" t="s">
        <v>41</v>
      </c>
      <c r="L21" s="14">
        <v>936</v>
      </c>
      <c r="M21" s="14">
        <v>907</v>
      </c>
      <c r="N21" s="14">
        <v>916</v>
      </c>
      <c r="O21" s="14">
        <v>774</v>
      </c>
      <c r="P21" s="14">
        <v>945</v>
      </c>
      <c r="Q21" s="14">
        <v>633</v>
      </c>
      <c r="R21" s="14">
        <v>650</v>
      </c>
      <c r="S21" s="14">
        <f t="shared" si="2"/>
        <v>896</v>
      </c>
      <c r="T21" s="14">
        <f t="shared" si="3"/>
        <v>823</v>
      </c>
    </row>
    <row r="22" spans="1:20" ht="14.25" customHeight="1">
      <c r="A22" s="7" t="s">
        <v>42</v>
      </c>
      <c r="B22" s="14">
        <v>95</v>
      </c>
      <c r="C22" s="14">
        <v>104</v>
      </c>
      <c r="D22" s="14">
        <v>90</v>
      </c>
      <c r="E22" s="14">
        <v>105</v>
      </c>
      <c r="F22" s="14">
        <v>98</v>
      </c>
      <c r="G22" s="14">
        <v>69</v>
      </c>
      <c r="H22" s="14">
        <v>46</v>
      </c>
      <c r="I22" s="14">
        <f t="shared" si="0"/>
        <v>98</v>
      </c>
      <c r="J22" s="14">
        <f t="shared" si="1"/>
        <v>87</v>
      </c>
      <c r="K22" s="7" t="s">
        <v>42</v>
      </c>
      <c r="L22" s="14">
        <v>928</v>
      </c>
      <c r="M22" s="14">
        <v>914</v>
      </c>
      <c r="N22" s="14">
        <v>876</v>
      </c>
      <c r="O22" s="14">
        <v>912</v>
      </c>
      <c r="P22" s="14">
        <v>941</v>
      </c>
      <c r="Q22" s="14">
        <v>672</v>
      </c>
      <c r="R22" s="14">
        <v>685</v>
      </c>
      <c r="S22" s="14">
        <f t="shared" si="2"/>
        <v>914</v>
      </c>
      <c r="T22" s="14">
        <f t="shared" si="3"/>
        <v>847</v>
      </c>
    </row>
    <row r="23" spans="1:20" ht="14.25" customHeight="1">
      <c r="A23" s="7" t="s">
        <v>43</v>
      </c>
      <c r="B23" s="14">
        <v>108</v>
      </c>
      <c r="C23" s="14">
        <v>93</v>
      </c>
      <c r="D23" s="14">
        <v>88</v>
      </c>
      <c r="E23" s="14">
        <v>85</v>
      </c>
      <c r="F23" s="14">
        <v>90</v>
      </c>
      <c r="G23" s="14">
        <v>58</v>
      </c>
      <c r="H23" s="14">
        <v>43</v>
      </c>
      <c r="I23" s="14">
        <f t="shared" si="0"/>
        <v>93</v>
      </c>
      <c r="J23" s="14">
        <f t="shared" si="1"/>
        <v>81</v>
      </c>
      <c r="K23" s="7" t="s">
        <v>43</v>
      </c>
      <c r="L23" s="14">
        <v>923</v>
      </c>
      <c r="M23" s="14">
        <v>900</v>
      </c>
      <c r="N23" s="14">
        <v>950</v>
      </c>
      <c r="O23" s="14">
        <v>903</v>
      </c>
      <c r="P23" s="14">
        <v>887</v>
      </c>
      <c r="Q23" s="14">
        <v>690</v>
      </c>
      <c r="R23" s="14">
        <v>636</v>
      </c>
      <c r="S23" s="14">
        <f t="shared" si="2"/>
        <v>913</v>
      </c>
      <c r="T23" s="14">
        <f t="shared" si="3"/>
        <v>841</v>
      </c>
    </row>
    <row r="24" spans="1:20" ht="14.25" customHeight="1">
      <c r="A24" s="8" t="s">
        <v>44</v>
      </c>
      <c r="B24" s="15">
        <v>95</v>
      </c>
      <c r="C24" s="15">
        <v>88</v>
      </c>
      <c r="D24" s="15">
        <v>84</v>
      </c>
      <c r="E24" s="15">
        <v>78</v>
      </c>
      <c r="F24" s="15">
        <v>93</v>
      </c>
      <c r="G24" s="15">
        <v>50</v>
      </c>
      <c r="H24" s="15">
        <v>38</v>
      </c>
      <c r="I24" s="15">
        <f t="shared" si="0"/>
        <v>88</v>
      </c>
      <c r="J24" s="15">
        <f t="shared" si="1"/>
        <v>75</v>
      </c>
      <c r="K24" s="8" t="s">
        <v>44</v>
      </c>
      <c r="L24" s="15">
        <v>957</v>
      </c>
      <c r="M24" s="15">
        <v>963</v>
      </c>
      <c r="N24" s="15">
        <v>976</v>
      </c>
      <c r="O24" s="15">
        <v>955</v>
      </c>
      <c r="P24" s="15">
        <v>1015</v>
      </c>
      <c r="Q24" s="15">
        <v>690</v>
      </c>
      <c r="R24" s="15">
        <v>647</v>
      </c>
      <c r="S24" s="15">
        <f t="shared" si="2"/>
        <v>973</v>
      </c>
      <c r="T24" s="15">
        <f t="shared" si="3"/>
        <v>886</v>
      </c>
    </row>
    <row r="25" spans="1:20" ht="14.25" customHeight="1">
      <c r="A25" s="6" t="s">
        <v>45</v>
      </c>
      <c r="B25" s="13">
        <v>75</v>
      </c>
      <c r="C25" s="13">
        <v>67</v>
      </c>
      <c r="D25" s="13">
        <v>66</v>
      </c>
      <c r="E25" s="13">
        <v>88</v>
      </c>
      <c r="F25" s="13">
        <v>69</v>
      </c>
      <c r="G25" s="13">
        <v>36</v>
      </c>
      <c r="H25" s="13">
        <v>27</v>
      </c>
      <c r="I25" s="13">
        <f t="shared" si="0"/>
        <v>73</v>
      </c>
      <c r="J25" s="13">
        <f t="shared" si="1"/>
        <v>61</v>
      </c>
      <c r="K25" s="6" t="s">
        <v>45</v>
      </c>
      <c r="L25" s="13">
        <v>1028</v>
      </c>
      <c r="M25" s="13">
        <v>945</v>
      </c>
      <c r="N25" s="13">
        <v>1019</v>
      </c>
      <c r="O25" s="13">
        <v>1000</v>
      </c>
      <c r="P25" s="13">
        <v>915</v>
      </c>
      <c r="Q25" s="13">
        <v>756</v>
      </c>
      <c r="R25" s="13">
        <v>653</v>
      </c>
      <c r="S25" s="13">
        <f t="shared" si="2"/>
        <v>981</v>
      </c>
      <c r="T25" s="13">
        <f t="shared" si="3"/>
        <v>902</v>
      </c>
    </row>
    <row r="26" spans="1:20" ht="14.25" customHeight="1">
      <c r="A26" s="7" t="s">
        <v>46</v>
      </c>
      <c r="B26" s="14">
        <v>58</v>
      </c>
      <c r="C26" s="14">
        <v>47</v>
      </c>
      <c r="D26" s="14">
        <v>57</v>
      </c>
      <c r="E26" s="14">
        <v>67</v>
      </c>
      <c r="F26" s="14">
        <v>58</v>
      </c>
      <c r="G26" s="14">
        <v>28</v>
      </c>
      <c r="H26" s="14">
        <v>25</v>
      </c>
      <c r="I26" s="14">
        <f t="shared" si="0"/>
        <v>57</v>
      </c>
      <c r="J26" s="14">
        <f t="shared" si="1"/>
        <v>49</v>
      </c>
      <c r="K26" s="7" t="s">
        <v>46</v>
      </c>
      <c r="L26" s="14">
        <v>907</v>
      </c>
      <c r="M26" s="14">
        <v>778</v>
      </c>
      <c r="N26" s="14">
        <v>889</v>
      </c>
      <c r="O26" s="14">
        <v>915</v>
      </c>
      <c r="P26" s="14">
        <v>593</v>
      </c>
      <c r="Q26" s="14">
        <v>715</v>
      </c>
      <c r="R26" s="14">
        <v>622</v>
      </c>
      <c r="S26" s="14">
        <f t="shared" si="2"/>
        <v>816</v>
      </c>
      <c r="T26" s="14">
        <f t="shared" si="3"/>
        <v>774</v>
      </c>
    </row>
    <row r="27" spans="1:20" ht="14.25" customHeight="1">
      <c r="A27" s="7" t="s">
        <v>47</v>
      </c>
      <c r="B27" s="14">
        <v>32</v>
      </c>
      <c r="C27" s="14">
        <v>54</v>
      </c>
      <c r="D27" s="14">
        <v>46</v>
      </c>
      <c r="E27" s="14">
        <v>29</v>
      </c>
      <c r="F27" s="14">
        <v>40</v>
      </c>
      <c r="G27" s="14">
        <v>35</v>
      </c>
      <c r="H27" s="14">
        <v>26</v>
      </c>
      <c r="I27" s="14">
        <f t="shared" si="0"/>
        <v>40</v>
      </c>
      <c r="J27" s="14">
        <f t="shared" si="1"/>
        <v>37</v>
      </c>
      <c r="K27" s="7" t="s">
        <v>47</v>
      </c>
      <c r="L27" s="14">
        <v>778</v>
      </c>
      <c r="M27" s="14">
        <v>757</v>
      </c>
      <c r="N27" s="14">
        <v>853</v>
      </c>
      <c r="O27" s="14">
        <v>862</v>
      </c>
      <c r="P27" s="14">
        <v>776</v>
      </c>
      <c r="Q27" s="14">
        <v>748</v>
      </c>
      <c r="R27" s="14">
        <v>628</v>
      </c>
      <c r="S27" s="14">
        <f t="shared" si="2"/>
        <v>805</v>
      </c>
      <c r="T27" s="14">
        <f t="shared" si="3"/>
        <v>772</v>
      </c>
    </row>
    <row r="28" spans="1:20" ht="14.25" customHeight="1">
      <c r="A28" s="7" t="s">
        <v>48</v>
      </c>
      <c r="B28" s="14">
        <v>35</v>
      </c>
      <c r="C28" s="14">
        <v>28</v>
      </c>
      <c r="D28" s="14">
        <v>34</v>
      </c>
      <c r="E28" s="14">
        <v>45</v>
      </c>
      <c r="F28" s="14">
        <v>44</v>
      </c>
      <c r="G28" s="14">
        <v>27</v>
      </c>
      <c r="H28" s="14">
        <v>19</v>
      </c>
      <c r="I28" s="14">
        <f t="shared" si="0"/>
        <v>37</v>
      </c>
      <c r="J28" s="14">
        <f t="shared" si="1"/>
        <v>33</v>
      </c>
      <c r="K28" s="7" t="s">
        <v>48</v>
      </c>
      <c r="L28" s="14">
        <v>849</v>
      </c>
      <c r="M28" s="14">
        <v>673</v>
      </c>
      <c r="N28" s="14">
        <v>782</v>
      </c>
      <c r="O28" s="14">
        <v>866</v>
      </c>
      <c r="P28" s="14">
        <v>770</v>
      </c>
      <c r="Q28" s="14">
        <v>705</v>
      </c>
      <c r="R28" s="14">
        <v>602</v>
      </c>
      <c r="S28" s="14">
        <f t="shared" si="2"/>
        <v>788</v>
      </c>
      <c r="T28" s="14">
        <f t="shared" si="3"/>
        <v>750</v>
      </c>
    </row>
    <row r="29" spans="1:20" ht="14.25" customHeight="1">
      <c r="A29" s="7" t="s">
        <v>49</v>
      </c>
      <c r="B29" s="14">
        <v>21</v>
      </c>
      <c r="C29" s="14">
        <v>16</v>
      </c>
      <c r="D29" s="14">
        <v>21</v>
      </c>
      <c r="E29" s="14">
        <v>27</v>
      </c>
      <c r="F29" s="14">
        <v>28</v>
      </c>
      <c r="G29" s="14">
        <v>23</v>
      </c>
      <c r="H29" s="14">
        <v>25</v>
      </c>
      <c r="I29" s="14">
        <f t="shared" si="0"/>
        <v>23</v>
      </c>
      <c r="J29" s="14">
        <f t="shared" si="1"/>
        <v>23</v>
      </c>
      <c r="K29" s="7" t="s">
        <v>49</v>
      </c>
      <c r="L29" s="14">
        <v>684</v>
      </c>
      <c r="M29" s="14">
        <v>647</v>
      </c>
      <c r="N29" s="14">
        <v>731</v>
      </c>
      <c r="O29" s="14">
        <v>763</v>
      </c>
      <c r="P29" s="14">
        <v>731</v>
      </c>
      <c r="Q29" s="14">
        <v>630</v>
      </c>
      <c r="R29" s="14">
        <v>586</v>
      </c>
      <c r="S29" s="14">
        <f t="shared" si="2"/>
        <v>711</v>
      </c>
      <c r="T29" s="14">
        <f t="shared" si="3"/>
        <v>682</v>
      </c>
    </row>
    <row r="30" spans="1:20" ht="14.25" customHeight="1">
      <c r="A30" s="8" t="s">
        <v>50</v>
      </c>
      <c r="B30" s="15">
        <v>17</v>
      </c>
      <c r="C30" s="15">
        <v>18</v>
      </c>
      <c r="D30" s="15">
        <v>11</v>
      </c>
      <c r="E30" s="15">
        <v>25</v>
      </c>
      <c r="F30" s="15">
        <v>23</v>
      </c>
      <c r="G30" s="15">
        <v>17</v>
      </c>
      <c r="H30" s="15">
        <v>28</v>
      </c>
      <c r="I30" s="15">
        <f t="shared" si="0"/>
        <v>19</v>
      </c>
      <c r="J30" s="15">
        <f t="shared" si="1"/>
        <v>20</v>
      </c>
      <c r="K30" s="8" t="s">
        <v>50</v>
      </c>
      <c r="L30" s="15">
        <v>638</v>
      </c>
      <c r="M30" s="15">
        <v>587</v>
      </c>
      <c r="N30" s="15">
        <v>643</v>
      </c>
      <c r="O30" s="15">
        <v>670</v>
      </c>
      <c r="P30" s="15">
        <v>708</v>
      </c>
      <c r="Q30" s="15">
        <v>575</v>
      </c>
      <c r="R30" s="15">
        <v>514</v>
      </c>
      <c r="S30" s="15">
        <f t="shared" si="2"/>
        <v>649</v>
      </c>
      <c r="T30" s="15">
        <f t="shared" si="3"/>
        <v>619</v>
      </c>
    </row>
    <row r="31" spans="1:20" ht="14.25" customHeight="1">
      <c r="A31" s="6" t="s">
        <v>51</v>
      </c>
      <c r="B31" s="13">
        <f t="shared" ref="B31:J31" si="4">SUM(B7:B30)</f>
        <v>1350</v>
      </c>
      <c r="C31" s="13">
        <f t="shared" si="4"/>
        <v>1307</v>
      </c>
      <c r="D31" s="13">
        <f t="shared" si="4"/>
        <v>1313</v>
      </c>
      <c r="E31" s="13">
        <f t="shared" si="4"/>
        <v>1362</v>
      </c>
      <c r="F31" s="13">
        <f t="shared" si="4"/>
        <v>1342</v>
      </c>
      <c r="G31" s="13">
        <f t="shared" si="4"/>
        <v>836</v>
      </c>
      <c r="H31" s="13">
        <f t="shared" si="4"/>
        <v>549</v>
      </c>
      <c r="I31" s="13">
        <f t="shared" si="4"/>
        <v>1335</v>
      </c>
      <c r="J31" s="13">
        <f t="shared" si="4"/>
        <v>1151</v>
      </c>
      <c r="K31" s="6" t="s">
        <v>51</v>
      </c>
      <c r="L31" s="13">
        <f t="shared" ref="L31:T31" si="5">SUM(L7:L30)</f>
        <v>16234</v>
      </c>
      <c r="M31" s="13">
        <f t="shared" si="5"/>
        <v>16263</v>
      </c>
      <c r="N31" s="13">
        <f t="shared" si="5"/>
        <v>16803</v>
      </c>
      <c r="O31" s="13">
        <f t="shared" si="5"/>
        <v>16915</v>
      </c>
      <c r="P31" s="13">
        <f t="shared" si="5"/>
        <v>16779</v>
      </c>
      <c r="Q31" s="13">
        <f t="shared" si="5"/>
        <v>13530</v>
      </c>
      <c r="R31" s="13">
        <f t="shared" si="5"/>
        <v>11193</v>
      </c>
      <c r="S31" s="13">
        <f t="shared" ref="S31" si="6">SUM(S7:S30)</f>
        <v>16598</v>
      </c>
      <c r="T31" s="13">
        <f t="shared" si="5"/>
        <v>15388</v>
      </c>
    </row>
    <row r="32" spans="1:20" ht="14.25" customHeight="1">
      <c r="A32" s="8" t="s">
        <v>52</v>
      </c>
      <c r="B32" s="15">
        <f t="shared" ref="B32:J32" si="7">ROUND(AVERAGE(B7:B30),0)</f>
        <v>56</v>
      </c>
      <c r="C32" s="15">
        <f t="shared" si="7"/>
        <v>54</v>
      </c>
      <c r="D32" s="15">
        <f t="shared" si="7"/>
        <v>55</v>
      </c>
      <c r="E32" s="15">
        <f t="shared" si="7"/>
        <v>57</v>
      </c>
      <c r="F32" s="15">
        <f t="shared" si="7"/>
        <v>56</v>
      </c>
      <c r="G32" s="15">
        <f t="shared" si="7"/>
        <v>35</v>
      </c>
      <c r="H32" s="15">
        <f t="shared" si="7"/>
        <v>23</v>
      </c>
      <c r="I32" s="15">
        <f t="shared" si="7"/>
        <v>56</v>
      </c>
      <c r="J32" s="15">
        <f t="shared" si="7"/>
        <v>48</v>
      </c>
      <c r="K32" s="8" t="s">
        <v>52</v>
      </c>
      <c r="L32" s="15">
        <f t="shared" ref="L32:T32" si="8">ROUND(AVERAGE(L7:L30),0)</f>
        <v>676</v>
      </c>
      <c r="M32" s="15">
        <f t="shared" si="8"/>
        <v>678</v>
      </c>
      <c r="N32" s="15">
        <f t="shared" si="8"/>
        <v>700</v>
      </c>
      <c r="O32" s="15">
        <f t="shared" si="8"/>
        <v>705</v>
      </c>
      <c r="P32" s="15">
        <f t="shared" si="8"/>
        <v>699</v>
      </c>
      <c r="Q32" s="15">
        <f t="shared" si="8"/>
        <v>564</v>
      </c>
      <c r="R32" s="15">
        <f t="shared" si="8"/>
        <v>466</v>
      </c>
      <c r="S32" s="15">
        <f t="shared" si="8"/>
        <v>692</v>
      </c>
      <c r="T32" s="15">
        <f t="shared" si="8"/>
        <v>641</v>
      </c>
    </row>
    <row r="33" spans="1:20" ht="14.25" customHeight="1">
      <c r="A33" s="6" t="s">
        <v>53</v>
      </c>
      <c r="B33" s="6" t="str">
        <f>A18</f>
        <v>11~12시</v>
      </c>
      <c r="C33" s="6" t="str">
        <f>A17</f>
        <v>10~11시</v>
      </c>
      <c r="D33" s="6" t="str">
        <f>A18</f>
        <v>11~12시</v>
      </c>
      <c r="E33" s="6" t="str">
        <f>A17</f>
        <v>10~11시</v>
      </c>
      <c r="F33" s="6" t="str">
        <f>A20</f>
        <v>13~14시</v>
      </c>
      <c r="G33" s="6" t="str">
        <f>A22</f>
        <v>15~16시</v>
      </c>
      <c r="H33" s="6" t="str">
        <f>A22</f>
        <v>15~16시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K24</f>
        <v>17~18시</v>
      </c>
      <c r="N33" s="6" t="str">
        <f>K25</f>
        <v>18~19시</v>
      </c>
      <c r="O33" s="6" t="str">
        <f>K25</f>
        <v>18~19시</v>
      </c>
      <c r="P33" s="6" t="str">
        <f>K24</f>
        <v>17~18시</v>
      </c>
      <c r="Q33" s="6" t="str">
        <f>K20</f>
        <v>13~14시</v>
      </c>
      <c r="R33" s="6" t="str">
        <f>K22</f>
        <v>15~16시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9">MAX(B7:B30)</f>
        <v>111</v>
      </c>
      <c r="C34" s="14">
        <f t="shared" si="9"/>
        <v>109</v>
      </c>
      <c r="D34" s="14">
        <f t="shared" si="9"/>
        <v>111</v>
      </c>
      <c r="E34" s="14">
        <f t="shared" si="9"/>
        <v>117</v>
      </c>
      <c r="F34" s="14">
        <f t="shared" si="9"/>
        <v>106</v>
      </c>
      <c r="G34" s="14">
        <f t="shared" si="9"/>
        <v>69</v>
      </c>
      <c r="H34" s="14">
        <f t="shared" si="9"/>
        <v>46</v>
      </c>
      <c r="I34" s="14">
        <f t="shared" si="9"/>
        <v>107</v>
      </c>
      <c r="J34" s="14">
        <f t="shared" si="9"/>
        <v>90</v>
      </c>
      <c r="K34" s="7" t="s">
        <v>54</v>
      </c>
      <c r="L34" s="14">
        <f t="shared" ref="L34:T34" si="10">MAX(L7:L30)</f>
        <v>1028</v>
      </c>
      <c r="M34" s="14">
        <f t="shared" si="10"/>
        <v>963</v>
      </c>
      <c r="N34" s="14">
        <f t="shared" si="10"/>
        <v>1019</v>
      </c>
      <c r="O34" s="14">
        <f t="shared" si="10"/>
        <v>1000</v>
      </c>
      <c r="P34" s="14">
        <f t="shared" si="10"/>
        <v>1015</v>
      </c>
      <c r="Q34" s="14">
        <f t="shared" si="10"/>
        <v>777</v>
      </c>
      <c r="R34" s="14">
        <f t="shared" si="10"/>
        <v>685</v>
      </c>
      <c r="S34" s="14">
        <f t="shared" si="10"/>
        <v>981</v>
      </c>
      <c r="T34" s="14">
        <f t="shared" si="10"/>
        <v>902</v>
      </c>
    </row>
    <row r="35" spans="1:20" ht="14.25" customHeight="1">
      <c r="A35" s="8" t="s">
        <v>55</v>
      </c>
      <c r="B35" s="11">
        <f t="shared" ref="B35:J35" si="11">ROUND(B34/B31%,2)</f>
        <v>8.2200000000000006</v>
      </c>
      <c r="C35" s="11">
        <f t="shared" si="11"/>
        <v>8.34</v>
      </c>
      <c r="D35" s="11">
        <f t="shared" si="11"/>
        <v>8.4499999999999993</v>
      </c>
      <c r="E35" s="11">
        <f t="shared" si="11"/>
        <v>8.59</v>
      </c>
      <c r="F35" s="11">
        <f t="shared" si="11"/>
        <v>7.9</v>
      </c>
      <c r="G35" s="11">
        <f t="shared" si="11"/>
        <v>8.25</v>
      </c>
      <c r="H35" s="11">
        <f t="shared" si="11"/>
        <v>8.3800000000000008</v>
      </c>
      <c r="I35" s="11">
        <f t="shared" si="11"/>
        <v>8.01</v>
      </c>
      <c r="J35" s="11">
        <f t="shared" si="11"/>
        <v>7.82</v>
      </c>
      <c r="K35" s="8" t="s">
        <v>55</v>
      </c>
      <c r="L35" s="11">
        <f t="shared" ref="L35:T35" si="12">ROUND(L34/L31%,2)</f>
        <v>6.33</v>
      </c>
      <c r="M35" s="11">
        <f t="shared" si="12"/>
        <v>5.92</v>
      </c>
      <c r="N35" s="11">
        <f t="shared" si="12"/>
        <v>6.06</v>
      </c>
      <c r="O35" s="11">
        <f t="shared" si="12"/>
        <v>5.91</v>
      </c>
      <c r="P35" s="11">
        <f t="shared" si="12"/>
        <v>6.05</v>
      </c>
      <c r="Q35" s="11">
        <f t="shared" si="12"/>
        <v>5.74</v>
      </c>
      <c r="R35" s="11">
        <f t="shared" si="12"/>
        <v>6.12</v>
      </c>
      <c r="S35" s="11">
        <f t="shared" si="12"/>
        <v>5.91</v>
      </c>
      <c r="T35" s="11">
        <f t="shared" si="12"/>
        <v>5.86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18200</v>
      </c>
      <c r="D39" s="16">
        <v>1399</v>
      </c>
      <c r="E39" s="17">
        <v>16801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7.6999999999999999E-2</v>
      </c>
      <c r="E40" s="19">
        <f>ROUND(E39/C39,3)</f>
        <v>0.92300000000000004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17933</v>
      </c>
      <c r="D41" s="16">
        <v>1335</v>
      </c>
      <c r="E41" s="17">
        <v>16598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7.3999999999999996E-2</v>
      </c>
      <c r="E42" s="19">
        <f>ROUND(E41/C41,3)</f>
        <v>0.92600000000000005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-267</v>
      </c>
      <c r="D43" s="16">
        <f>D41-D39</f>
        <v>-64</v>
      </c>
      <c r="E43" s="17">
        <f>E41-E39</f>
        <v>-203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-1.467032967032967E-2</v>
      </c>
      <c r="D44" s="18">
        <f>(D41-D39)/D39</f>
        <v>-4.5746962115796999E-2</v>
      </c>
      <c r="E44" s="19">
        <f>(E41-E39)/E39</f>
        <v>-1.2082614130111302E-2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&amp;C- 61 -</oddFooter>
    <firstFooter>&amp;C- 60 -</firstFooter>
  </headerFooter>
  <drawing r:id="rId2"/>
</worksheet>
</file>

<file path=xl/worksheets/sheet69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126</v>
      </c>
      <c r="B1" s="2"/>
      <c r="C1" s="2"/>
      <c r="D1" s="2"/>
      <c r="E1" s="2"/>
      <c r="F1" s="2" t="s">
        <v>127</v>
      </c>
      <c r="G1" s="2"/>
      <c r="H1" s="2"/>
      <c r="I1" s="2"/>
      <c r="J1" s="2"/>
      <c r="K1" s="2" t="s">
        <v>129</v>
      </c>
      <c r="L1" s="2"/>
      <c r="M1" s="2"/>
      <c r="N1" s="2"/>
      <c r="O1" s="2"/>
      <c r="P1" s="2" t="s">
        <v>130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128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131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762</v>
      </c>
      <c r="C7" s="13">
        <v>1314</v>
      </c>
      <c r="D7" s="13">
        <v>1372</v>
      </c>
      <c r="E7" s="13">
        <v>1471</v>
      </c>
      <c r="F7" s="13">
        <v>1535</v>
      </c>
      <c r="G7" s="13">
        <v>1462</v>
      </c>
      <c r="H7" s="13">
        <v>1175</v>
      </c>
      <c r="I7" s="13">
        <f t="shared" ref="I7:I30" si="0">ROUND(AVERAGE(B7:F7),0)</f>
        <v>1291</v>
      </c>
      <c r="J7" s="13">
        <f t="shared" ref="J7:J30" si="1">ROUND(AVERAGE(B7:H7),0)</f>
        <v>1299</v>
      </c>
      <c r="K7" s="6" t="s">
        <v>27</v>
      </c>
      <c r="L7" s="13">
        <v>1004</v>
      </c>
      <c r="M7" s="13">
        <v>1656</v>
      </c>
      <c r="N7" s="13">
        <v>1619</v>
      </c>
      <c r="O7" s="13">
        <v>1815</v>
      </c>
      <c r="P7" s="13">
        <v>1748</v>
      </c>
      <c r="Q7" s="13">
        <v>1892</v>
      </c>
      <c r="R7" s="13">
        <v>1498</v>
      </c>
      <c r="S7" s="13">
        <f t="shared" ref="S7:S30" si="2">ROUND(AVERAGE(L7:P7),0)</f>
        <v>1568</v>
      </c>
      <c r="T7" s="13">
        <f t="shared" ref="T7:T30" si="3">ROUND(AVERAGE(L7:R7),0)</f>
        <v>1605</v>
      </c>
    </row>
    <row r="8" spans="1:20" ht="14.25" customHeight="1">
      <c r="A8" s="7" t="s">
        <v>28</v>
      </c>
      <c r="B8" s="14">
        <v>485</v>
      </c>
      <c r="C8" s="14">
        <v>1061</v>
      </c>
      <c r="D8" s="14">
        <v>1035</v>
      </c>
      <c r="E8" s="14">
        <v>1161</v>
      </c>
      <c r="F8" s="14">
        <v>1233</v>
      </c>
      <c r="G8" s="14">
        <v>1292</v>
      </c>
      <c r="H8" s="14">
        <v>912</v>
      </c>
      <c r="I8" s="14">
        <f t="shared" si="0"/>
        <v>995</v>
      </c>
      <c r="J8" s="14">
        <f t="shared" si="1"/>
        <v>1026</v>
      </c>
      <c r="K8" s="7" t="s">
        <v>28</v>
      </c>
      <c r="L8" s="14">
        <v>636</v>
      </c>
      <c r="M8" s="14">
        <v>1203</v>
      </c>
      <c r="N8" s="14">
        <v>1170</v>
      </c>
      <c r="O8" s="14">
        <v>1394</v>
      </c>
      <c r="P8" s="14">
        <v>1476</v>
      </c>
      <c r="Q8" s="14">
        <v>1428</v>
      </c>
      <c r="R8" s="14">
        <v>1137</v>
      </c>
      <c r="S8" s="14">
        <f t="shared" si="2"/>
        <v>1176</v>
      </c>
      <c r="T8" s="14">
        <f t="shared" si="3"/>
        <v>1206</v>
      </c>
    </row>
    <row r="9" spans="1:20" ht="14.25" customHeight="1">
      <c r="A9" s="7" t="s">
        <v>29</v>
      </c>
      <c r="B9" s="14">
        <v>372</v>
      </c>
      <c r="C9" s="14">
        <v>719</v>
      </c>
      <c r="D9" s="14">
        <v>645</v>
      </c>
      <c r="E9" s="14">
        <v>847</v>
      </c>
      <c r="F9" s="14">
        <v>747</v>
      </c>
      <c r="G9" s="14">
        <v>1092</v>
      </c>
      <c r="H9" s="14">
        <v>651</v>
      </c>
      <c r="I9" s="14">
        <f t="shared" si="0"/>
        <v>666</v>
      </c>
      <c r="J9" s="14">
        <f t="shared" si="1"/>
        <v>725</v>
      </c>
      <c r="K9" s="7" t="s">
        <v>29</v>
      </c>
      <c r="L9" s="14">
        <v>480</v>
      </c>
      <c r="M9" s="14">
        <v>944</v>
      </c>
      <c r="N9" s="14">
        <v>875</v>
      </c>
      <c r="O9" s="14">
        <v>957</v>
      </c>
      <c r="P9" s="14">
        <v>1124</v>
      </c>
      <c r="Q9" s="14">
        <v>1335</v>
      </c>
      <c r="R9" s="14">
        <v>892</v>
      </c>
      <c r="S9" s="14">
        <f t="shared" si="2"/>
        <v>876</v>
      </c>
      <c r="T9" s="14">
        <f t="shared" si="3"/>
        <v>944</v>
      </c>
    </row>
    <row r="10" spans="1:20" ht="14.25" customHeight="1">
      <c r="A10" s="7" t="s">
        <v>30</v>
      </c>
      <c r="B10" s="14">
        <v>293</v>
      </c>
      <c r="C10" s="14">
        <v>490</v>
      </c>
      <c r="D10" s="14">
        <v>454</v>
      </c>
      <c r="E10" s="14">
        <v>529</v>
      </c>
      <c r="F10" s="14">
        <v>544</v>
      </c>
      <c r="G10" s="14">
        <v>690</v>
      </c>
      <c r="H10" s="14">
        <v>504</v>
      </c>
      <c r="I10" s="14">
        <f t="shared" si="0"/>
        <v>462</v>
      </c>
      <c r="J10" s="14">
        <f t="shared" si="1"/>
        <v>501</v>
      </c>
      <c r="K10" s="7" t="s">
        <v>30</v>
      </c>
      <c r="L10" s="14">
        <v>379</v>
      </c>
      <c r="M10" s="14">
        <v>667</v>
      </c>
      <c r="N10" s="14">
        <v>629</v>
      </c>
      <c r="O10" s="14">
        <v>699</v>
      </c>
      <c r="P10" s="14">
        <v>779</v>
      </c>
      <c r="Q10" s="14">
        <v>956</v>
      </c>
      <c r="R10" s="14">
        <v>696</v>
      </c>
      <c r="S10" s="14">
        <f t="shared" si="2"/>
        <v>631</v>
      </c>
      <c r="T10" s="14">
        <f t="shared" si="3"/>
        <v>686</v>
      </c>
    </row>
    <row r="11" spans="1:20" ht="14.25" customHeight="1">
      <c r="A11" s="7" t="s">
        <v>31</v>
      </c>
      <c r="B11" s="14">
        <v>431</v>
      </c>
      <c r="C11" s="14">
        <v>543</v>
      </c>
      <c r="D11" s="14">
        <v>488</v>
      </c>
      <c r="E11" s="14">
        <v>541</v>
      </c>
      <c r="F11" s="14">
        <v>535</v>
      </c>
      <c r="G11" s="14">
        <v>606</v>
      </c>
      <c r="H11" s="14">
        <v>408</v>
      </c>
      <c r="I11" s="14">
        <f t="shared" si="0"/>
        <v>508</v>
      </c>
      <c r="J11" s="14">
        <f t="shared" si="1"/>
        <v>507</v>
      </c>
      <c r="K11" s="7" t="s">
        <v>31</v>
      </c>
      <c r="L11" s="14">
        <v>404</v>
      </c>
      <c r="M11" s="14">
        <v>574</v>
      </c>
      <c r="N11" s="14">
        <v>534</v>
      </c>
      <c r="O11" s="14">
        <v>625</v>
      </c>
      <c r="P11" s="14">
        <v>654</v>
      </c>
      <c r="Q11" s="14">
        <v>736</v>
      </c>
      <c r="R11" s="14">
        <v>595</v>
      </c>
      <c r="S11" s="14">
        <f t="shared" si="2"/>
        <v>558</v>
      </c>
      <c r="T11" s="14">
        <f t="shared" si="3"/>
        <v>589</v>
      </c>
    </row>
    <row r="12" spans="1:20" ht="14.25" customHeight="1">
      <c r="A12" s="8" t="s">
        <v>32</v>
      </c>
      <c r="B12" s="15">
        <v>834</v>
      </c>
      <c r="C12" s="15">
        <v>812</v>
      </c>
      <c r="D12" s="15">
        <v>718</v>
      </c>
      <c r="E12" s="15">
        <v>751</v>
      </c>
      <c r="F12" s="15">
        <v>796</v>
      </c>
      <c r="G12" s="15">
        <v>792</v>
      </c>
      <c r="H12" s="15">
        <v>541</v>
      </c>
      <c r="I12" s="15">
        <f t="shared" si="0"/>
        <v>782</v>
      </c>
      <c r="J12" s="15">
        <f t="shared" si="1"/>
        <v>749</v>
      </c>
      <c r="K12" s="8" t="s">
        <v>32</v>
      </c>
      <c r="L12" s="15">
        <v>527</v>
      </c>
      <c r="M12" s="15">
        <v>608</v>
      </c>
      <c r="N12" s="15">
        <v>599</v>
      </c>
      <c r="O12" s="15">
        <v>665</v>
      </c>
      <c r="P12" s="15">
        <v>647</v>
      </c>
      <c r="Q12" s="15">
        <v>695</v>
      </c>
      <c r="R12" s="15">
        <v>544</v>
      </c>
      <c r="S12" s="15">
        <f t="shared" si="2"/>
        <v>609</v>
      </c>
      <c r="T12" s="15">
        <f t="shared" si="3"/>
        <v>612</v>
      </c>
    </row>
    <row r="13" spans="1:20" ht="14.25" customHeight="1">
      <c r="A13" s="6" t="s">
        <v>33</v>
      </c>
      <c r="B13" s="13">
        <v>2066</v>
      </c>
      <c r="C13" s="13">
        <v>1819</v>
      </c>
      <c r="D13" s="13">
        <v>1835</v>
      </c>
      <c r="E13" s="13">
        <v>1739</v>
      </c>
      <c r="F13" s="13">
        <v>1910</v>
      </c>
      <c r="G13" s="13">
        <v>1207</v>
      </c>
      <c r="H13" s="13">
        <v>871</v>
      </c>
      <c r="I13" s="13">
        <f t="shared" si="0"/>
        <v>1874</v>
      </c>
      <c r="J13" s="13">
        <f t="shared" si="1"/>
        <v>1635</v>
      </c>
      <c r="K13" s="6" t="s">
        <v>33</v>
      </c>
      <c r="L13" s="13">
        <v>1120</v>
      </c>
      <c r="M13" s="13">
        <v>1097</v>
      </c>
      <c r="N13" s="13">
        <v>1013</v>
      </c>
      <c r="O13" s="13">
        <v>1108</v>
      </c>
      <c r="P13" s="13">
        <v>1094</v>
      </c>
      <c r="Q13" s="13">
        <v>846</v>
      </c>
      <c r="R13" s="13">
        <v>602</v>
      </c>
      <c r="S13" s="13">
        <f t="shared" si="2"/>
        <v>1086</v>
      </c>
      <c r="T13" s="13">
        <f t="shared" si="3"/>
        <v>983</v>
      </c>
    </row>
    <row r="14" spans="1:20" ht="14.25" customHeight="1">
      <c r="A14" s="7" t="s">
        <v>34</v>
      </c>
      <c r="B14" s="14">
        <v>3405</v>
      </c>
      <c r="C14" s="14">
        <v>3179</v>
      </c>
      <c r="D14" s="14">
        <v>3211</v>
      </c>
      <c r="E14" s="14">
        <v>3155</v>
      </c>
      <c r="F14" s="14">
        <v>3304</v>
      </c>
      <c r="G14" s="14">
        <v>1909</v>
      </c>
      <c r="H14" s="14">
        <v>1261</v>
      </c>
      <c r="I14" s="14">
        <f t="shared" si="0"/>
        <v>3251</v>
      </c>
      <c r="J14" s="14">
        <f t="shared" si="1"/>
        <v>2775</v>
      </c>
      <c r="K14" s="7" t="s">
        <v>34</v>
      </c>
      <c r="L14" s="14">
        <v>2058</v>
      </c>
      <c r="M14" s="14">
        <v>2005</v>
      </c>
      <c r="N14" s="14">
        <v>1980</v>
      </c>
      <c r="O14" s="14">
        <v>1993</v>
      </c>
      <c r="P14" s="14">
        <v>2008</v>
      </c>
      <c r="Q14" s="14">
        <v>1428</v>
      </c>
      <c r="R14" s="14">
        <v>757</v>
      </c>
      <c r="S14" s="14">
        <f t="shared" si="2"/>
        <v>2009</v>
      </c>
      <c r="T14" s="14">
        <f t="shared" si="3"/>
        <v>1747</v>
      </c>
    </row>
    <row r="15" spans="1:20" ht="14.25" customHeight="1">
      <c r="A15" s="7" t="s">
        <v>35</v>
      </c>
      <c r="B15" s="14">
        <v>3442</v>
      </c>
      <c r="C15" s="14">
        <v>3496</v>
      </c>
      <c r="D15" s="14">
        <v>3617</v>
      </c>
      <c r="E15" s="14">
        <v>3510</v>
      </c>
      <c r="F15" s="14">
        <v>3625</v>
      </c>
      <c r="G15" s="14">
        <v>2463</v>
      </c>
      <c r="H15" s="14">
        <v>1635</v>
      </c>
      <c r="I15" s="14">
        <f t="shared" si="0"/>
        <v>3538</v>
      </c>
      <c r="J15" s="14">
        <f t="shared" si="1"/>
        <v>3113</v>
      </c>
      <c r="K15" s="7" t="s">
        <v>35</v>
      </c>
      <c r="L15" s="14">
        <v>2156</v>
      </c>
      <c r="M15" s="14">
        <v>2227</v>
      </c>
      <c r="N15" s="14">
        <v>2227</v>
      </c>
      <c r="O15" s="14">
        <v>2258</v>
      </c>
      <c r="P15" s="14">
        <v>2220</v>
      </c>
      <c r="Q15" s="14">
        <v>1865</v>
      </c>
      <c r="R15" s="14">
        <v>1078</v>
      </c>
      <c r="S15" s="14">
        <f t="shared" si="2"/>
        <v>2218</v>
      </c>
      <c r="T15" s="14">
        <f t="shared" si="3"/>
        <v>2004</v>
      </c>
    </row>
    <row r="16" spans="1:20" ht="14.25" customHeight="1">
      <c r="A16" s="7" t="s">
        <v>36</v>
      </c>
      <c r="B16" s="14">
        <v>2958</v>
      </c>
      <c r="C16" s="14">
        <v>3012</v>
      </c>
      <c r="D16" s="14">
        <v>3056</v>
      </c>
      <c r="E16" s="14">
        <v>2897</v>
      </c>
      <c r="F16" s="14">
        <v>3095</v>
      </c>
      <c r="G16" s="14">
        <v>2560</v>
      </c>
      <c r="H16" s="14">
        <v>2237</v>
      </c>
      <c r="I16" s="14">
        <f t="shared" si="0"/>
        <v>3004</v>
      </c>
      <c r="J16" s="14">
        <f t="shared" si="1"/>
        <v>2831</v>
      </c>
      <c r="K16" s="7" t="s">
        <v>36</v>
      </c>
      <c r="L16" s="14">
        <v>2077</v>
      </c>
      <c r="M16" s="14">
        <v>2250</v>
      </c>
      <c r="N16" s="14">
        <v>2179</v>
      </c>
      <c r="O16" s="14">
        <v>2158</v>
      </c>
      <c r="P16" s="14">
        <v>2210</v>
      </c>
      <c r="Q16" s="14">
        <v>1964</v>
      </c>
      <c r="R16" s="14">
        <v>1287</v>
      </c>
      <c r="S16" s="14">
        <f t="shared" si="2"/>
        <v>2175</v>
      </c>
      <c r="T16" s="14">
        <f t="shared" si="3"/>
        <v>2018</v>
      </c>
    </row>
    <row r="17" spans="1:20" ht="14.25" customHeight="1">
      <c r="A17" s="7" t="s">
        <v>37</v>
      </c>
      <c r="B17" s="14">
        <v>2883</v>
      </c>
      <c r="C17" s="14">
        <v>2930</v>
      </c>
      <c r="D17" s="14">
        <v>2937</v>
      </c>
      <c r="E17" s="14">
        <v>2916</v>
      </c>
      <c r="F17" s="14">
        <v>2976</v>
      </c>
      <c r="G17" s="14">
        <v>2665</v>
      </c>
      <c r="H17" s="14">
        <v>2280</v>
      </c>
      <c r="I17" s="14">
        <f t="shared" si="0"/>
        <v>2928</v>
      </c>
      <c r="J17" s="14">
        <f t="shared" si="1"/>
        <v>2798</v>
      </c>
      <c r="K17" s="7" t="s">
        <v>37</v>
      </c>
      <c r="L17" s="14">
        <v>1959</v>
      </c>
      <c r="M17" s="14">
        <v>2047</v>
      </c>
      <c r="N17" s="14">
        <v>2113</v>
      </c>
      <c r="O17" s="14">
        <v>1969</v>
      </c>
      <c r="P17" s="14">
        <v>2084</v>
      </c>
      <c r="Q17" s="14">
        <v>1911</v>
      </c>
      <c r="R17" s="14">
        <v>1479</v>
      </c>
      <c r="S17" s="14">
        <f t="shared" si="2"/>
        <v>2034</v>
      </c>
      <c r="T17" s="14">
        <f t="shared" si="3"/>
        <v>1937</v>
      </c>
    </row>
    <row r="18" spans="1:20" ht="14.25" customHeight="1">
      <c r="A18" s="8" t="s">
        <v>38</v>
      </c>
      <c r="B18" s="15">
        <v>2218</v>
      </c>
      <c r="C18" s="15">
        <v>2527</v>
      </c>
      <c r="D18" s="15">
        <v>2686</v>
      </c>
      <c r="E18" s="15">
        <v>2421</v>
      </c>
      <c r="F18" s="15">
        <v>2570</v>
      </c>
      <c r="G18" s="15">
        <v>2854</v>
      </c>
      <c r="H18" s="15">
        <v>1968</v>
      </c>
      <c r="I18" s="15">
        <f t="shared" si="0"/>
        <v>2484</v>
      </c>
      <c r="J18" s="15">
        <f t="shared" si="1"/>
        <v>2463</v>
      </c>
      <c r="K18" s="8" t="s">
        <v>38</v>
      </c>
      <c r="L18" s="15">
        <v>1977</v>
      </c>
      <c r="M18" s="15">
        <v>1956</v>
      </c>
      <c r="N18" s="15">
        <v>2046</v>
      </c>
      <c r="O18" s="15">
        <v>1930</v>
      </c>
      <c r="P18" s="15">
        <v>2090</v>
      </c>
      <c r="Q18" s="15">
        <v>1862</v>
      </c>
      <c r="R18" s="15">
        <v>1422</v>
      </c>
      <c r="S18" s="15">
        <f t="shared" si="2"/>
        <v>2000</v>
      </c>
      <c r="T18" s="15">
        <f t="shared" si="3"/>
        <v>1898</v>
      </c>
    </row>
    <row r="19" spans="1:20" ht="14.25" customHeight="1">
      <c r="A19" s="6" t="s">
        <v>39</v>
      </c>
      <c r="B19" s="13">
        <v>2044</v>
      </c>
      <c r="C19" s="13">
        <v>2234</v>
      </c>
      <c r="D19" s="13">
        <v>2118</v>
      </c>
      <c r="E19" s="13">
        <v>2060</v>
      </c>
      <c r="F19" s="13">
        <v>2044</v>
      </c>
      <c r="G19" s="13">
        <v>2311</v>
      </c>
      <c r="H19" s="13">
        <v>1871</v>
      </c>
      <c r="I19" s="13">
        <f t="shared" si="0"/>
        <v>2100</v>
      </c>
      <c r="J19" s="13">
        <f t="shared" si="1"/>
        <v>2097</v>
      </c>
      <c r="K19" s="6" t="s">
        <v>39</v>
      </c>
      <c r="L19" s="13">
        <v>1837</v>
      </c>
      <c r="M19" s="13">
        <v>2019</v>
      </c>
      <c r="N19" s="13">
        <v>2036</v>
      </c>
      <c r="O19" s="13">
        <v>1952</v>
      </c>
      <c r="P19" s="13">
        <v>2102</v>
      </c>
      <c r="Q19" s="13">
        <v>2081</v>
      </c>
      <c r="R19" s="13">
        <v>1582</v>
      </c>
      <c r="S19" s="13">
        <f t="shared" si="2"/>
        <v>1989</v>
      </c>
      <c r="T19" s="13">
        <f t="shared" si="3"/>
        <v>1944</v>
      </c>
    </row>
    <row r="20" spans="1:20" ht="14.25" customHeight="1">
      <c r="A20" s="7" t="s">
        <v>40</v>
      </c>
      <c r="B20" s="14">
        <v>1998</v>
      </c>
      <c r="C20" s="14">
        <v>2622</v>
      </c>
      <c r="D20" s="14">
        <v>2053</v>
      </c>
      <c r="E20" s="14">
        <v>2142</v>
      </c>
      <c r="F20" s="14">
        <v>2064</v>
      </c>
      <c r="G20" s="14">
        <v>2852</v>
      </c>
      <c r="H20" s="14">
        <v>1852</v>
      </c>
      <c r="I20" s="14">
        <f t="shared" si="0"/>
        <v>2176</v>
      </c>
      <c r="J20" s="14">
        <f t="shared" si="1"/>
        <v>2226</v>
      </c>
      <c r="K20" s="7" t="s">
        <v>40</v>
      </c>
      <c r="L20" s="14">
        <v>2046</v>
      </c>
      <c r="M20" s="14">
        <v>2132</v>
      </c>
      <c r="N20" s="14">
        <v>2015</v>
      </c>
      <c r="O20" s="14">
        <v>2070</v>
      </c>
      <c r="P20" s="14">
        <v>2172</v>
      </c>
      <c r="Q20" s="14">
        <v>2103</v>
      </c>
      <c r="R20" s="14">
        <v>1963</v>
      </c>
      <c r="S20" s="14">
        <f t="shared" si="2"/>
        <v>2087</v>
      </c>
      <c r="T20" s="14">
        <f t="shared" si="3"/>
        <v>2072</v>
      </c>
    </row>
    <row r="21" spans="1:20" ht="14.25" customHeight="1">
      <c r="A21" s="7" t="s">
        <v>41</v>
      </c>
      <c r="B21" s="14">
        <v>1943</v>
      </c>
      <c r="C21" s="14">
        <v>2322</v>
      </c>
      <c r="D21" s="14">
        <v>2185</v>
      </c>
      <c r="E21" s="14">
        <v>1718</v>
      </c>
      <c r="F21" s="14">
        <v>2247</v>
      </c>
      <c r="G21" s="14">
        <v>2709</v>
      </c>
      <c r="H21" s="14">
        <v>2309</v>
      </c>
      <c r="I21" s="14">
        <f t="shared" si="0"/>
        <v>2083</v>
      </c>
      <c r="J21" s="14">
        <f t="shared" si="1"/>
        <v>2205</v>
      </c>
      <c r="K21" s="7" t="s">
        <v>41</v>
      </c>
      <c r="L21" s="14">
        <v>2151</v>
      </c>
      <c r="M21" s="14">
        <v>2227</v>
      </c>
      <c r="N21" s="14">
        <v>2346</v>
      </c>
      <c r="O21" s="14">
        <v>1740</v>
      </c>
      <c r="P21" s="14">
        <v>2313</v>
      </c>
      <c r="Q21" s="14">
        <v>1642</v>
      </c>
      <c r="R21" s="14">
        <v>2110</v>
      </c>
      <c r="S21" s="14">
        <f t="shared" si="2"/>
        <v>2155</v>
      </c>
      <c r="T21" s="14">
        <f t="shared" si="3"/>
        <v>2076</v>
      </c>
    </row>
    <row r="22" spans="1:20" ht="14.25" customHeight="1">
      <c r="A22" s="7" t="s">
        <v>42</v>
      </c>
      <c r="B22" s="14">
        <v>2023</v>
      </c>
      <c r="C22" s="14">
        <v>2061</v>
      </c>
      <c r="D22" s="14">
        <v>2107</v>
      </c>
      <c r="E22" s="14">
        <v>2125</v>
      </c>
      <c r="F22" s="14">
        <v>2239</v>
      </c>
      <c r="G22" s="14">
        <v>2706</v>
      </c>
      <c r="H22" s="14">
        <v>2184</v>
      </c>
      <c r="I22" s="14">
        <f t="shared" si="0"/>
        <v>2111</v>
      </c>
      <c r="J22" s="14">
        <f t="shared" si="1"/>
        <v>2206</v>
      </c>
      <c r="K22" s="7" t="s">
        <v>42</v>
      </c>
      <c r="L22" s="14">
        <v>2213</v>
      </c>
      <c r="M22" s="14">
        <v>2344</v>
      </c>
      <c r="N22" s="14">
        <v>2253</v>
      </c>
      <c r="O22" s="14">
        <v>2222</v>
      </c>
      <c r="P22" s="14">
        <v>2310</v>
      </c>
      <c r="Q22" s="14">
        <v>1960</v>
      </c>
      <c r="R22" s="14">
        <v>2056</v>
      </c>
      <c r="S22" s="14">
        <f t="shared" si="2"/>
        <v>2268</v>
      </c>
      <c r="T22" s="14">
        <f t="shared" si="3"/>
        <v>2194</v>
      </c>
    </row>
    <row r="23" spans="1:20" ht="14.25" customHeight="1">
      <c r="A23" s="7" t="s">
        <v>43</v>
      </c>
      <c r="B23" s="14">
        <v>2078</v>
      </c>
      <c r="C23" s="14">
        <v>2008</v>
      </c>
      <c r="D23" s="14">
        <v>2171</v>
      </c>
      <c r="E23" s="14">
        <v>2057</v>
      </c>
      <c r="F23" s="14">
        <v>2285</v>
      </c>
      <c r="G23" s="14">
        <v>2278</v>
      </c>
      <c r="H23" s="14">
        <v>2080</v>
      </c>
      <c r="I23" s="14">
        <f t="shared" si="0"/>
        <v>2120</v>
      </c>
      <c r="J23" s="14">
        <f t="shared" si="1"/>
        <v>2137</v>
      </c>
      <c r="K23" s="7" t="s">
        <v>43</v>
      </c>
      <c r="L23" s="14">
        <v>2371</v>
      </c>
      <c r="M23" s="14">
        <v>2291</v>
      </c>
      <c r="N23" s="14">
        <v>2273</v>
      </c>
      <c r="O23" s="14">
        <v>2442</v>
      </c>
      <c r="P23" s="14">
        <v>2298</v>
      </c>
      <c r="Q23" s="14">
        <v>1460</v>
      </c>
      <c r="R23" s="14">
        <v>2266</v>
      </c>
      <c r="S23" s="14">
        <f t="shared" si="2"/>
        <v>2335</v>
      </c>
      <c r="T23" s="14">
        <f t="shared" si="3"/>
        <v>2200</v>
      </c>
    </row>
    <row r="24" spans="1:20" ht="14.25" customHeight="1">
      <c r="A24" s="8" t="s">
        <v>44</v>
      </c>
      <c r="B24" s="15">
        <v>2201</v>
      </c>
      <c r="C24" s="15">
        <v>2623</v>
      </c>
      <c r="D24" s="15">
        <v>2189</v>
      </c>
      <c r="E24" s="15">
        <v>2268</v>
      </c>
      <c r="F24" s="15">
        <v>2093</v>
      </c>
      <c r="G24" s="15">
        <v>2518</v>
      </c>
      <c r="H24" s="15">
        <v>2026</v>
      </c>
      <c r="I24" s="15">
        <f t="shared" si="0"/>
        <v>2275</v>
      </c>
      <c r="J24" s="15">
        <f t="shared" si="1"/>
        <v>2274</v>
      </c>
      <c r="K24" s="8" t="s">
        <v>44</v>
      </c>
      <c r="L24" s="15">
        <v>2408</v>
      </c>
      <c r="M24" s="15">
        <v>2499</v>
      </c>
      <c r="N24" s="15">
        <v>2606</v>
      </c>
      <c r="O24" s="15">
        <v>2518</v>
      </c>
      <c r="P24" s="15">
        <v>2483</v>
      </c>
      <c r="Q24" s="15">
        <v>1899</v>
      </c>
      <c r="R24" s="15">
        <v>2336</v>
      </c>
      <c r="S24" s="15">
        <f t="shared" si="2"/>
        <v>2503</v>
      </c>
      <c r="T24" s="15">
        <f t="shared" si="3"/>
        <v>2393</v>
      </c>
    </row>
    <row r="25" spans="1:20" ht="14.25" customHeight="1">
      <c r="A25" s="6" t="s">
        <v>45</v>
      </c>
      <c r="B25" s="13">
        <v>2579</v>
      </c>
      <c r="C25" s="13">
        <v>2407</v>
      </c>
      <c r="D25" s="13">
        <v>2702</v>
      </c>
      <c r="E25" s="13">
        <v>2584</v>
      </c>
      <c r="F25" s="13">
        <v>2271</v>
      </c>
      <c r="G25" s="13">
        <v>2260</v>
      </c>
      <c r="H25" s="13">
        <v>1921</v>
      </c>
      <c r="I25" s="13">
        <f t="shared" si="0"/>
        <v>2509</v>
      </c>
      <c r="J25" s="13">
        <f t="shared" si="1"/>
        <v>2389</v>
      </c>
      <c r="K25" s="6" t="s">
        <v>45</v>
      </c>
      <c r="L25" s="13">
        <v>2832</v>
      </c>
      <c r="M25" s="13">
        <v>2634</v>
      </c>
      <c r="N25" s="13">
        <v>2906</v>
      </c>
      <c r="O25" s="13">
        <v>2836</v>
      </c>
      <c r="P25" s="13">
        <v>2775</v>
      </c>
      <c r="Q25" s="13">
        <v>1841</v>
      </c>
      <c r="R25" s="13">
        <v>2305</v>
      </c>
      <c r="S25" s="13">
        <f t="shared" si="2"/>
        <v>2797</v>
      </c>
      <c r="T25" s="13">
        <f t="shared" si="3"/>
        <v>2590</v>
      </c>
    </row>
    <row r="26" spans="1:20" ht="14.25" customHeight="1">
      <c r="A26" s="7" t="s">
        <v>46</v>
      </c>
      <c r="B26" s="14">
        <v>2311</v>
      </c>
      <c r="C26" s="14">
        <v>2129</v>
      </c>
      <c r="D26" s="14">
        <v>2346</v>
      </c>
      <c r="E26" s="14">
        <v>2612</v>
      </c>
      <c r="F26" s="14">
        <v>2119</v>
      </c>
      <c r="G26" s="14">
        <v>2026</v>
      </c>
      <c r="H26" s="14">
        <v>1738</v>
      </c>
      <c r="I26" s="14">
        <f t="shared" si="0"/>
        <v>2303</v>
      </c>
      <c r="J26" s="14">
        <f t="shared" si="1"/>
        <v>2183</v>
      </c>
      <c r="K26" s="7" t="s">
        <v>46</v>
      </c>
      <c r="L26" s="14">
        <v>2586</v>
      </c>
      <c r="M26" s="14">
        <v>2613</v>
      </c>
      <c r="N26" s="14">
        <v>2628</v>
      </c>
      <c r="O26" s="14">
        <v>2526</v>
      </c>
      <c r="P26" s="14">
        <v>2385</v>
      </c>
      <c r="Q26" s="14">
        <v>2073</v>
      </c>
      <c r="R26" s="14">
        <v>1926</v>
      </c>
      <c r="S26" s="14">
        <f t="shared" si="2"/>
        <v>2548</v>
      </c>
      <c r="T26" s="14">
        <f t="shared" si="3"/>
        <v>2391</v>
      </c>
    </row>
    <row r="27" spans="1:20" ht="14.25" customHeight="1">
      <c r="A27" s="7" t="s">
        <v>47</v>
      </c>
      <c r="B27" s="14">
        <v>2071</v>
      </c>
      <c r="C27" s="14">
        <v>1996</v>
      </c>
      <c r="D27" s="14">
        <v>2070</v>
      </c>
      <c r="E27" s="14">
        <v>2187</v>
      </c>
      <c r="F27" s="14">
        <v>2124</v>
      </c>
      <c r="G27" s="14">
        <v>1782</v>
      </c>
      <c r="H27" s="14">
        <v>1655</v>
      </c>
      <c r="I27" s="14">
        <f t="shared" si="0"/>
        <v>2090</v>
      </c>
      <c r="J27" s="14">
        <f t="shared" si="1"/>
        <v>1984</v>
      </c>
      <c r="K27" s="7" t="s">
        <v>47</v>
      </c>
      <c r="L27" s="14">
        <v>2145</v>
      </c>
      <c r="M27" s="14">
        <v>2322</v>
      </c>
      <c r="N27" s="14">
        <v>2333</v>
      </c>
      <c r="O27" s="14">
        <v>2264</v>
      </c>
      <c r="P27" s="14">
        <v>2529</v>
      </c>
      <c r="Q27" s="14">
        <v>2150</v>
      </c>
      <c r="R27" s="14">
        <v>1977</v>
      </c>
      <c r="S27" s="14">
        <f t="shared" si="2"/>
        <v>2319</v>
      </c>
      <c r="T27" s="14">
        <f t="shared" si="3"/>
        <v>2246</v>
      </c>
    </row>
    <row r="28" spans="1:20" ht="14.25" customHeight="1">
      <c r="A28" s="7" t="s">
        <v>48</v>
      </c>
      <c r="B28" s="14">
        <v>2168</v>
      </c>
      <c r="C28" s="14">
        <v>2159</v>
      </c>
      <c r="D28" s="14">
        <v>2262</v>
      </c>
      <c r="E28" s="14">
        <v>2272</v>
      </c>
      <c r="F28" s="14">
        <v>2229</v>
      </c>
      <c r="G28" s="14">
        <v>1689</v>
      </c>
      <c r="H28" s="14">
        <v>1496</v>
      </c>
      <c r="I28" s="14">
        <f t="shared" si="0"/>
        <v>2218</v>
      </c>
      <c r="J28" s="14">
        <f t="shared" si="1"/>
        <v>2039</v>
      </c>
      <c r="K28" s="7" t="s">
        <v>48</v>
      </c>
      <c r="L28" s="14">
        <v>2391</v>
      </c>
      <c r="M28" s="14">
        <v>2386</v>
      </c>
      <c r="N28" s="14">
        <v>2374</v>
      </c>
      <c r="O28" s="14">
        <v>2459</v>
      </c>
      <c r="P28" s="14">
        <v>2393</v>
      </c>
      <c r="Q28" s="14">
        <v>2134</v>
      </c>
      <c r="R28" s="14">
        <v>1717</v>
      </c>
      <c r="S28" s="14">
        <f t="shared" si="2"/>
        <v>2401</v>
      </c>
      <c r="T28" s="14">
        <f t="shared" si="3"/>
        <v>2265</v>
      </c>
    </row>
    <row r="29" spans="1:20" ht="14.25" customHeight="1">
      <c r="A29" s="7" t="s">
        <v>49</v>
      </c>
      <c r="B29" s="14">
        <v>1955</v>
      </c>
      <c r="C29" s="14">
        <v>2074</v>
      </c>
      <c r="D29" s="14">
        <v>2060</v>
      </c>
      <c r="E29" s="14">
        <v>2192</v>
      </c>
      <c r="F29" s="14">
        <v>2145</v>
      </c>
      <c r="G29" s="14">
        <v>1903</v>
      </c>
      <c r="H29" s="14">
        <v>1273</v>
      </c>
      <c r="I29" s="14">
        <f t="shared" si="0"/>
        <v>2085</v>
      </c>
      <c r="J29" s="14">
        <f t="shared" si="1"/>
        <v>1943</v>
      </c>
      <c r="K29" s="7" t="s">
        <v>49</v>
      </c>
      <c r="L29" s="14">
        <v>2289</v>
      </c>
      <c r="M29" s="14">
        <v>2437</v>
      </c>
      <c r="N29" s="14">
        <v>2455</v>
      </c>
      <c r="O29" s="14">
        <v>2491</v>
      </c>
      <c r="P29" s="14">
        <v>2474</v>
      </c>
      <c r="Q29" s="14">
        <v>2019</v>
      </c>
      <c r="R29" s="14">
        <v>1518</v>
      </c>
      <c r="S29" s="14">
        <f t="shared" si="2"/>
        <v>2429</v>
      </c>
      <c r="T29" s="14">
        <f t="shared" si="3"/>
        <v>2240</v>
      </c>
    </row>
    <row r="30" spans="1:20" ht="14.25" customHeight="1">
      <c r="A30" s="8" t="s">
        <v>50</v>
      </c>
      <c r="B30" s="15">
        <v>1666</v>
      </c>
      <c r="C30" s="15">
        <v>1682</v>
      </c>
      <c r="D30" s="15">
        <v>1756</v>
      </c>
      <c r="E30" s="15">
        <v>1854</v>
      </c>
      <c r="F30" s="15">
        <v>1905</v>
      </c>
      <c r="G30" s="15">
        <v>1440</v>
      </c>
      <c r="H30" s="15">
        <v>1042</v>
      </c>
      <c r="I30" s="15">
        <f t="shared" si="0"/>
        <v>1773</v>
      </c>
      <c r="J30" s="15">
        <f t="shared" si="1"/>
        <v>1621</v>
      </c>
      <c r="K30" s="8" t="s">
        <v>50</v>
      </c>
      <c r="L30" s="15">
        <v>1935</v>
      </c>
      <c r="M30" s="15">
        <v>1917</v>
      </c>
      <c r="N30" s="15">
        <v>1979</v>
      </c>
      <c r="O30" s="15">
        <v>2090</v>
      </c>
      <c r="P30" s="15">
        <v>2199</v>
      </c>
      <c r="Q30" s="15">
        <v>1598</v>
      </c>
      <c r="R30" s="15">
        <v>1195</v>
      </c>
      <c r="S30" s="15">
        <f t="shared" si="2"/>
        <v>2024</v>
      </c>
      <c r="T30" s="15">
        <f t="shared" si="3"/>
        <v>1845</v>
      </c>
    </row>
    <row r="31" spans="1:20" ht="14.25" customHeight="1">
      <c r="A31" s="6" t="s">
        <v>51</v>
      </c>
      <c r="B31" s="13">
        <f t="shared" ref="B31:J31" si="4">SUM(B7:B30)</f>
        <v>45186</v>
      </c>
      <c r="C31" s="13">
        <f t="shared" si="4"/>
        <v>48219</v>
      </c>
      <c r="D31" s="13">
        <f t="shared" si="4"/>
        <v>48073</v>
      </c>
      <c r="E31" s="13">
        <f t="shared" si="4"/>
        <v>48009</v>
      </c>
      <c r="F31" s="13">
        <f t="shared" si="4"/>
        <v>48635</v>
      </c>
      <c r="G31" s="13">
        <f t="shared" si="4"/>
        <v>46066</v>
      </c>
      <c r="H31" s="13">
        <f t="shared" si="4"/>
        <v>35890</v>
      </c>
      <c r="I31" s="13">
        <f t="shared" si="4"/>
        <v>47626</v>
      </c>
      <c r="J31" s="13">
        <f t="shared" si="4"/>
        <v>45726</v>
      </c>
      <c r="K31" s="6" t="s">
        <v>51</v>
      </c>
      <c r="L31" s="13">
        <f t="shared" ref="L31:T31" si="5">SUM(L7:L30)</f>
        <v>41981</v>
      </c>
      <c r="M31" s="13">
        <f t="shared" si="5"/>
        <v>45055</v>
      </c>
      <c r="N31" s="13">
        <f t="shared" si="5"/>
        <v>45188</v>
      </c>
      <c r="O31" s="13">
        <f t="shared" si="5"/>
        <v>45181</v>
      </c>
      <c r="P31" s="13">
        <f t="shared" si="5"/>
        <v>46567</v>
      </c>
      <c r="Q31" s="13">
        <f t="shared" si="5"/>
        <v>39878</v>
      </c>
      <c r="R31" s="13">
        <f t="shared" si="5"/>
        <v>34938</v>
      </c>
      <c r="S31" s="13">
        <f t="shared" si="5"/>
        <v>44795</v>
      </c>
      <c r="T31" s="13">
        <f t="shared" si="5"/>
        <v>42685</v>
      </c>
    </row>
    <row r="32" spans="1:20" ht="14.25" customHeight="1">
      <c r="A32" s="8" t="s">
        <v>52</v>
      </c>
      <c r="B32" s="15">
        <f t="shared" ref="B32:J32" si="6">ROUND(AVERAGE(B7:B30),0)</f>
        <v>1883</v>
      </c>
      <c r="C32" s="15">
        <f t="shared" si="6"/>
        <v>2009</v>
      </c>
      <c r="D32" s="15">
        <f t="shared" si="6"/>
        <v>2003</v>
      </c>
      <c r="E32" s="15">
        <f t="shared" si="6"/>
        <v>2000</v>
      </c>
      <c r="F32" s="15">
        <f t="shared" si="6"/>
        <v>2026</v>
      </c>
      <c r="G32" s="15">
        <f t="shared" si="6"/>
        <v>1919</v>
      </c>
      <c r="H32" s="15">
        <f t="shared" si="6"/>
        <v>1495</v>
      </c>
      <c r="I32" s="15">
        <f t="shared" si="6"/>
        <v>1984</v>
      </c>
      <c r="J32" s="15">
        <f t="shared" si="6"/>
        <v>1905</v>
      </c>
      <c r="K32" s="8" t="s">
        <v>52</v>
      </c>
      <c r="L32" s="15">
        <f t="shared" ref="L32:T32" si="7">ROUND(AVERAGE(L7:L30),0)</f>
        <v>1749</v>
      </c>
      <c r="M32" s="15">
        <f t="shared" si="7"/>
        <v>1877</v>
      </c>
      <c r="N32" s="15">
        <f t="shared" si="7"/>
        <v>1883</v>
      </c>
      <c r="O32" s="15">
        <f t="shared" si="7"/>
        <v>1883</v>
      </c>
      <c r="P32" s="15">
        <f t="shared" si="7"/>
        <v>1940</v>
      </c>
      <c r="Q32" s="15">
        <f t="shared" si="7"/>
        <v>1662</v>
      </c>
      <c r="R32" s="15">
        <f t="shared" si="7"/>
        <v>1456</v>
      </c>
      <c r="S32" s="15">
        <f t="shared" si="7"/>
        <v>1866</v>
      </c>
      <c r="T32" s="15">
        <f t="shared" si="7"/>
        <v>1779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A18</f>
        <v>11~12시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K27</f>
        <v>20~21시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3442</v>
      </c>
      <c r="C34" s="14">
        <f t="shared" si="8"/>
        <v>3496</v>
      </c>
      <c r="D34" s="14">
        <f t="shared" si="8"/>
        <v>3617</v>
      </c>
      <c r="E34" s="14">
        <f t="shared" si="8"/>
        <v>3510</v>
      </c>
      <c r="F34" s="14">
        <f t="shared" si="8"/>
        <v>3625</v>
      </c>
      <c r="G34" s="14">
        <f t="shared" si="8"/>
        <v>2854</v>
      </c>
      <c r="H34" s="14">
        <f t="shared" si="8"/>
        <v>2309</v>
      </c>
      <c r="I34" s="14">
        <f t="shared" si="8"/>
        <v>3538</v>
      </c>
      <c r="J34" s="14">
        <f t="shared" si="8"/>
        <v>3113</v>
      </c>
      <c r="K34" s="7" t="s">
        <v>54</v>
      </c>
      <c r="L34" s="14">
        <f t="shared" ref="L34:T34" si="9">MAX(L7:L30)</f>
        <v>2832</v>
      </c>
      <c r="M34" s="14">
        <f t="shared" si="9"/>
        <v>2634</v>
      </c>
      <c r="N34" s="14">
        <f t="shared" si="9"/>
        <v>2906</v>
      </c>
      <c r="O34" s="14">
        <f t="shared" si="9"/>
        <v>2836</v>
      </c>
      <c r="P34" s="14">
        <f t="shared" si="9"/>
        <v>2775</v>
      </c>
      <c r="Q34" s="14">
        <f t="shared" si="9"/>
        <v>2150</v>
      </c>
      <c r="R34" s="14">
        <f t="shared" si="9"/>
        <v>2336</v>
      </c>
      <c r="S34" s="14">
        <f t="shared" si="9"/>
        <v>2797</v>
      </c>
      <c r="T34" s="14">
        <f t="shared" si="9"/>
        <v>2590</v>
      </c>
    </row>
    <row r="35" spans="1:20" ht="14.25" customHeight="1">
      <c r="A35" s="8" t="s">
        <v>55</v>
      </c>
      <c r="B35" s="11">
        <f t="shared" ref="B35:J35" si="10">ROUND(B34/B31%,2)</f>
        <v>7.62</v>
      </c>
      <c r="C35" s="11">
        <f t="shared" si="10"/>
        <v>7.25</v>
      </c>
      <c r="D35" s="11">
        <f t="shared" si="10"/>
        <v>7.52</v>
      </c>
      <c r="E35" s="11">
        <f t="shared" si="10"/>
        <v>7.31</v>
      </c>
      <c r="F35" s="11">
        <f t="shared" si="10"/>
        <v>7.45</v>
      </c>
      <c r="G35" s="11">
        <f t="shared" si="10"/>
        <v>6.2</v>
      </c>
      <c r="H35" s="11">
        <f t="shared" si="10"/>
        <v>6.43</v>
      </c>
      <c r="I35" s="11">
        <f t="shared" si="10"/>
        <v>7.43</v>
      </c>
      <c r="J35" s="11">
        <f t="shared" si="10"/>
        <v>6.81</v>
      </c>
      <c r="K35" s="8" t="s">
        <v>55</v>
      </c>
      <c r="L35" s="11">
        <f t="shared" ref="L35:T35" si="11">ROUND(L34/L31%,2)</f>
        <v>6.75</v>
      </c>
      <c r="M35" s="11">
        <f t="shared" si="11"/>
        <v>5.85</v>
      </c>
      <c r="N35" s="11">
        <f t="shared" si="11"/>
        <v>6.43</v>
      </c>
      <c r="O35" s="11">
        <f t="shared" si="11"/>
        <v>6.28</v>
      </c>
      <c r="P35" s="11">
        <f t="shared" si="11"/>
        <v>5.96</v>
      </c>
      <c r="Q35" s="11">
        <f t="shared" si="11"/>
        <v>5.39</v>
      </c>
      <c r="R35" s="11">
        <f t="shared" si="11"/>
        <v>6.69</v>
      </c>
      <c r="S35" s="11">
        <f t="shared" si="11"/>
        <v>6.24</v>
      </c>
      <c r="T35" s="11">
        <f t="shared" si="11"/>
        <v>6.07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91655</v>
      </c>
      <c r="D39" s="16">
        <v>46745</v>
      </c>
      <c r="E39" s="17">
        <v>44910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0.51</v>
      </c>
      <c r="E40" s="19">
        <f>ROUND(E39/C39,3)</f>
        <v>0.49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92421</v>
      </c>
      <c r="D41" s="16">
        <v>47626</v>
      </c>
      <c r="E41" s="17">
        <v>44795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0.51500000000000001</v>
      </c>
      <c r="E42" s="19">
        <f>ROUND(E41/C41,3)</f>
        <v>0.48499999999999999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766</v>
      </c>
      <c r="D43" s="16">
        <f>D41-D39</f>
        <v>881</v>
      </c>
      <c r="E43" s="17">
        <f>E41-E39</f>
        <v>-115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8.3574273089302275E-3</v>
      </c>
      <c r="D44" s="18">
        <f>(D41-D39)/D39</f>
        <v>1.8846935501123114E-2</v>
      </c>
      <c r="E44" s="19">
        <f>(E41-E39)/E39</f>
        <v>-2.5606769093743042E-3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&amp;C- 57 -</oddFooter>
    <firstFooter>&amp;C- 56 -</first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472</v>
      </c>
      <c r="B1" s="2"/>
      <c r="C1" s="2"/>
      <c r="D1" s="2"/>
      <c r="E1" s="2"/>
      <c r="F1" s="2" t="s">
        <v>473</v>
      </c>
      <c r="G1" s="2"/>
      <c r="H1" s="2"/>
      <c r="I1" s="2"/>
      <c r="J1" s="2"/>
      <c r="K1" s="2" t="s">
        <v>475</v>
      </c>
      <c r="L1" s="2"/>
      <c r="M1" s="2"/>
      <c r="N1" s="2"/>
      <c r="O1" s="2"/>
      <c r="P1" s="2" t="s">
        <v>476</v>
      </c>
      <c r="Q1" s="2"/>
      <c r="R1" s="2"/>
      <c r="S1" s="2"/>
      <c r="T1" s="2"/>
    </row>
    <row r="2" spans="1:20" ht="15.75" customHeight="1">
      <c r="A2" s="2" t="s">
        <v>86</v>
      </c>
      <c r="B2" s="2"/>
      <c r="C2" s="2"/>
      <c r="D2" s="2"/>
      <c r="E2" s="2"/>
      <c r="F2" s="2" t="s">
        <v>474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477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971</v>
      </c>
      <c r="C7" s="13">
        <v>1267</v>
      </c>
      <c r="D7" s="13">
        <v>1307</v>
      </c>
      <c r="E7" s="13">
        <v>1400</v>
      </c>
      <c r="F7" s="13">
        <v>1513</v>
      </c>
      <c r="G7" s="13">
        <v>1557</v>
      </c>
      <c r="H7" s="13">
        <v>1431</v>
      </c>
      <c r="I7" s="13">
        <f t="shared" ref="I7:I30" si="0">ROUND(AVERAGE(B7:F7),0)</f>
        <v>1292</v>
      </c>
      <c r="J7" s="13">
        <f t="shared" ref="J7:J30" si="1">ROUND(AVERAGE(B7:H7),0)</f>
        <v>1349</v>
      </c>
      <c r="K7" s="6" t="s">
        <v>27</v>
      </c>
      <c r="L7" s="13">
        <v>615</v>
      </c>
      <c r="M7" s="13">
        <v>683</v>
      </c>
      <c r="N7" s="13">
        <v>801</v>
      </c>
      <c r="O7" s="13">
        <v>808</v>
      </c>
      <c r="P7" s="13">
        <v>881</v>
      </c>
      <c r="Q7" s="13">
        <v>950</v>
      </c>
      <c r="R7" s="13">
        <v>953</v>
      </c>
      <c r="S7" s="13">
        <f t="shared" ref="S7:S30" si="2">ROUND(AVERAGE(L7:P7),0)</f>
        <v>758</v>
      </c>
      <c r="T7" s="13">
        <f t="shared" ref="T7:T30" si="3">ROUND(AVERAGE(L7:R7),0)</f>
        <v>813</v>
      </c>
    </row>
    <row r="8" spans="1:20" ht="14.25" customHeight="1">
      <c r="A8" s="7" t="s">
        <v>28</v>
      </c>
      <c r="B8" s="14">
        <v>602</v>
      </c>
      <c r="C8" s="14">
        <v>937</v>
      </c>
      <c r="D8" s="14">
        <v>956</v>
      </c>
      <c r="E8" s="14">
        <v>1071</v>
      </c>
      <c r="F8" s="14">
        <v>1007</v>
      </c>
      <c r="G8" s="14">
        <v>1339</v>
      </c>
      <c r="H8" s="14">
        <v>1110</v>
      </c>
      <c r="I8" s="14">
        <f t="shared" si="0"/>
        <v>915</v>
      </c>
      <c r="J8" s="14">
        <f t="shared" si="1"/>
        <v>1003</v>
      </c>
      <c r="K8" s="7" t="s">
        <v>28</v>
      </c>
      <c r="L8" s="14">
        <v>416</v>
      </c>
      <c r="M8" s="14">
        <v>545</v>
      </c>
      <c r="N8" s="14">
        <v>565</v>
      </c>
      <c r="O8" s="14">
        <v>574</v>
      </c>
      <c r="P8" s="14">
        <v>587</v>
      </c>
      <c r="Q8" s="14">
        <v>778</v>
      </c>
      <c r="R8" s="14">
        <v>674</v>
      </c>
      <c r="S8" s="14">
        <f t="shared" si="2"/>
        <v>537</v>
      </c>
      <c r="T8" s="14">
        <f t="shared" si="3"/>
        <v>591</v>
      </c>
    </row>
    <row r="9" spans="1:20" ht="14.25" customHeight="1">
      <c r="A9" s="7" t="s">
        <v>29</v>
      </c>
      <c r="B9" s="14">
        <v>490</v>
      </c>
      <c r="C9" s="14">
        <v>723</v>
      </c>
      <c r="D9" s="14">
        <v>726</v>
      </c>
      <c r="E9" s="14">
        <v>839</v>
      </c>
      <c r="F9" s="14">
        <v>861</v>
      </c>
      <c r="G9" s="14">
        <v>1042</v>
      </c>
      <c r="H9" s="14">
        <v>822</v>
      </c>
      <c r="I9" s="14">
        <f t="shared" si="0"/>
        <v>728</v>
      </c>
      <c r="J9" s="14">
        <f t="shared" si="1"/>
        <v>786</v>
      </c>
      <c r="K9" s="7" t="s">
        <v>29</v>
      </c>
      <c r="L9" s="14">
        <v>342</v>
      </c>
      <c r="M9" s="14">
        <v>396</v>
      </c>
      <c r="N9" s="14">
        <v>460</v>
      </c>
      <c r="O9" s="14">
        <v>398</v>
      </c>
      <c r="P9" s="14">
        <v>486</v>
      </c>
      <c r="Q9" s="14">
        <v>620</v>
      </c>
      <c r="R9" s="14">
        <v>553</v>
      </c>
      <c r="S9" s="14">
        <f t="shared" si="2"/>
        <v>416</v>
      </c>
      <c r="T9" s="14">
        <f t="shared" si="3"/>
        <v>465</v>
      </c>
    </row>
    <row r="10" spans="1:20" ht="14.25" customHeight="1">
      <c r="A10" s="7" t="s">
        <v>30</v>
      </c>
      <c r="B10" s="14">
        <v>347</v>
      </c>
      <c r="C10" s="14">
        <v>553</v>
      </c>
      <c r="D10" s="14">
        <v>545</v>
      </c>
      <c r="E10" s="14">
        <v>634</v>
      </c>
      <c r="F10" s="14">
        <v>668</v>
      </c>
      <c r="G10" s="14">
        <v>1033</v>
      </c>
      <c r="H10" s="14">
        <v>666</v>
      </c>
      <c r="I10" s="14">
        <f t="shared" si="0"/>
        <v>549</v>
      </c>
      <c r="J10" s="14">
        <f t="shared" si="1"/>
        <v>635</v>
      </c>
      <c r="K10" s="7" t="s">
        <v>30</v>
      </c>
      <c r="L10" s="14">
        <v>220</v>
      </c>
      <c r="M10" s="14">
        <v>309</v>
      </c>
      <c r="N10" s="14">
        <v>326</v>
      </c>
      <c r="O10" s="14">
        <v>345</v>
      </c>
      <c r="P10" s="14">
        <v>367</v>
      </c>
      <c r="Q10" s="14">
        <v>556</v>
      </c>
      <c r="R10" s="14">
        <v>416</v>
      </c>
      <c r="S10" s="14">
        <f t="shared" si="2"/>
        <v>313</v>
      </c>
      <c r="T10" s="14">
        <f t="shared" si="3"/>
        <v>363</v>
      </c>
    </row>
    <row r="11" spans="1:20" ht="14.25" customHeight="1">
      <c r="A11" s="7" t="s">
        <v>31</v>
      </c>
      <c r="B11" s="14">
        <v>368</v>
      </c>
      <c r="C11" s="14">
        <v>500</v>
      </c>
      <c r="D11" s="14">
        <v>540</v>
      </c>
      <c r="E11" s="14">
        <v>566</v>
      </c>
      <c r="F11" s="14">
        <v>606</v>
      </c>
      <c r="G11" s="14">
        <v>811</v>
      </c>
      <c r="H11" s="14">
        <v>554</v>
      </c>
      <c r="I11" s="14">
        <f t="shared" si="0"/>
        <v>516</v>
      </c>
      <c r="J11" s="14">
        <f t="shared" si="1"/>
        <v>564</v>
      </c>
      <c r="K11" s="7" t="s">
        <v>31</v>
      </c>
      <c r="L11" s="14">
        <v>320</v>
      </c>
      <c r="M11" s="14">
        <v>349</v>
      </c>
      <c r="N11" s="14">
        <v>348</v>
      </c>
      <c r="O11" s="14">
        <v>339</v>
      </c>
      <c r="P11" s="14">
        <v>380</v>
      </c>
      <c r="Q11" s="14">
        <v>461</v>
      </c>
      <c r="R11" s="14">
        <v>340</v>
      </c>
      <c r="S11" s="14">
        <f t="shared" si="2"/>
        <v>347</v>
      </c>
      <c r="T11" s="14">
        <f t="shared" si="3"/>
        <v>362</v>
      </c>
    </row>
    <row r="12" spans="1:20" ht="14.25" customHeight="1">
      <c r="A12" s="8" t="s">
        <v>32</v>
      </c>
      <c r="B12" s="15">
        <v>584</v>
      </c>
      <c r="C12" s="15">
        <v>605</v>
      </c>
      <c r="D12" s="15">
        <v>566</v>
      </c>
      <c r="E12" s="15">
        <v>636</v>
      </c>
      <c r="F12" s="15">
        <v>617</v>
      </c>
      <c r="G12" s="15">
        <v>732</v>
      </c>
      <c r="H12" s="15">
        <v>555</v>
      </c>
      <c r="I12" s="15">
        <f t="shared" si="0"/>
        <v>602</v>
      </c>
      <c r="J12" s="15">
        <f t="shared" si="1"/>
        <v>614</v>
      </c>
      <c r="K12" s="8" t="s">
        <v>32</v>
      </c>
      <c r="L12" s="15">
        <v>577</v>
      </c>
      <c r="M12" s="15">
        <v>518</v>
      </c>
      <c r="N12" s="15">
        <v>590</v>
      </c>
      <c r="O12" s="15">
        <v>553</v>
      </c>
      <c r="P12" s="15">
        <v>523</v>
      </c>
      <c r="Q12" s="15">
        <v>607</v>
      </c>
      <c r="R12" s="15">
        <v>436</v>
      </c>
      <c r="S12" s="15">
        <f t="shared" si="2"/>
        <v>552</v>
      </c>
      <c r="T12" s="15">
        <f t="shared" si="3"/>
        <v>543</v>
      </c>
    </row>
    <row r="13" spans="1:20" ht="14.25" customHeight="1">
      <c r="A13" s="6" t="s">
        <v>33</v>
      </c>
      <c r="B13" s="13">
        <v>1373</v>
      </c>
      <c r="C13" s="13">
        <v>1215</v>
      </c>
      <c r="D13" s="13">
        <v>1129</v>
      </c>
      <c r="E13" s="13">
        <v>1149</v>
      </c>
      <c r="F13" s="13">
        <v>1181</v>
      </c>
      <c r="G13" s="13">
        <v>1050</v>
      </c>
      <c r="H13" s="13">
        <v>792</v>
      </c>
      <c r="I13" s="13">
        <f t="shared" si="0"/>
        <v>1209</v>
      </c>
      <c r="J13" s="13">
        <f t="shared" si="1"/>
        <v>1127</v>
      </c>
      <c r="K13" s="6" t="s">
        <v>33</v>
      </c>
      <c r="L13" s="13">
        <v>1216</v>
      </c>
      <c r="M13" s="13">
        <v>998</v>
      </c>
      <c r="N13" s="13">
        <v>976</v>
      </c>
      <c r="O13" s="13">
        <v>982</v>
      </c>
      <c r="P13" s="13">
        <v>967</v>
      </c>
      <c r="Q13" s="13">
        <v>896</v>
      </c>
      <c r="R13" s="13">
        <v>608</v>
      </c>
      <c r="S13" s="13">
        <f t="shared" si="2"/>
        <v>1028</v>
      </c>
      <c r="T13" s="13">
        <f t="shared" si="3"/>
        <v>949</v>
      </c>
    </row>
    <row r="14" spans="1:20" ht="14.25" customHeight="1">
      <c r="A14" s="7" t="s">
        <v>34</v>
      </c>
      <c r="B14" s="14">
        <v>2891</v>
      </c>
      <c r="C14" s="14">
        <v>2846</v>
      </c>
      <c r="D14" s="14">
        <v>2699</v>
      </c>
      <c r="E14" s="14">
        <v>2695</v>
      </c>
      <c r="F14" s="14">
        <v>2624</v>
      </c>
      <c r="G14" s="14">
        <v>1736</v>
      </c>
      <c r="H14" s="14">
        <v>1057</v>
      </c>
      <c r="I14" s="14">
        <f t="shared" si="0"/>
        <v>2751</v>
      </c>
      <c r="J14" s="14">
        <f t="shared" si="1"/>
        <v>2364</v>
      </c>
      <c r="K14" s="7" t="s">
        <v>34</v>
      </c>
      <c r="L14" s="14">
        <v>1857</v>
      </c>
      <c r="M14" s="14">
        <v>1819</v>
      </c>
      <c r="N14" s="14">
        <v>1981</v>
      </c>
      <c r="O14" s="14">
        <v>2535</v>
      </c>
      <c r="P14" s="14">
        <v>1723</v>
      </c>
      <c r="Q14" s="14">
        <v>1275</v>
      </c>
      <c r="R14" s="14">
        <v>814</v>
      </c>
      <c r="S14" s="14">
        <f t="shared" si="2"/>
        <v>1983</v>
      </c>
      <c r="T14" s="14">
        <f t="shared" si="3"/>
        <v>1715</v>
      </c>
    </row>
    <row r="15" spans="1:20" ht="14.25" customHeight="1">
      <c r="A15" s="7" t="s">
        <v>35</v>
      </c>
      <c r="B15" s="14">
        <v>3004</v>
      </c>
      <c r="C15" s="14">
        <v>3142</v>
      </c>
      <c r="D15" s="14">
        <v>3196</v>
      </c>
      <c r="E15" s="14">
        <v>2908</v>
      </c>
      <c r="F15" s="14">
        <v>3057</v>
      </c>
      <c r="G15" s="14">
        <v>2442</v>
      </c>
      <c r="H15" s="14">
        <v>1312</v>
      </c>
      <c r="I15" s="14">
        <f t="shared" si="0"/>
        <v>3061</v>
      </c>
      <c r="J15" s="14">
        <f t="shared" si="1"/>
        <v>2723</v>
      </c>
      <c r="K15" s="7" t="s">
        <v>35</v>
      </c>
      <c r="L15" s="14">
        <v>1909</v>
      </c>
      <c r="M15" s="14">
        <v>1954</v>
      </c>
      <c r="N15" s="14">
        <v>2463</v>
      </c>
      <c r="O15" s="14">
        <v>6206</v>
      </c>
      <c r="P15" s="14">
        <v>1859</v>
      </c>
      <c r="Q15" s="14">
        <v>1699</v>
      </c>
      <c r="R15" s="14">
        <v>1144</v>
      </c>
      <c r="S15" s="14">
        <f t="shared" si="2"/>
        <v>2878</v>
      </c>
      <c r="T15" s="14">
        <f t="shared" si="3"/>
        <v>2462</v>
      </c>
    </row>
    <row r="16" spans="1:20" ht="14.25" customHeight="1">
      <c r="A16" s="7" t="s">
        <v>36</v>
      </c>
      <c r="B16" s="14">
        <v>2578</v>
      </c>
      <c r="C16" s="14">
        <v>2513</v>
      </c>
      <c r="D16" s="14">
        <v>2669</v>
      </c>
      <c r="E16" s="14">
        <v>2331</v>
      </c>
      <c r="F16" s="14">
        <v>2533</v>
      </c>
      <c r="G16" s="14">
        <v>2255</v>
      </c>
      <c r="H16" s="14">
        <v>1697</v>
      </c>
      <c r="I16" s="14">
        <f t="shared" si="0"/>
        <v>2525</v>
      </c>
      <c r="J16" s="14">
        <f t="shared" si="1"/>
        <v>2368</v>
      </c>
      <c r="K16" s="7" t="s">
        <v>36</v>
      </c>
      <c r="L16" s="14">
        <v>1877</v>
      </c>
      <c r="M16" s="14">
        <v>1674</v>
      </c>
      <c r="N16" s="14">
        <v>1683</v>
      </c>
      <c r="O16" s="14">
        <v>4972</v>
      </c>
      <c r="P16" s="14">
        <v>1843</v>
      </c>
      <c r="Q16" s="14">
        <v>1680</v>
      </c>
      <c r="R16" s="14">
        <v>1327</v>
      </c>
      <c r="S16" s="14">
        <f t="shared" si="2"/>
        <v>2410</v>
      </c>
      <c r="T16" s="14">
        <f t="shared" si="3"/>
        <v>2151</v>
      </c>
    </row>
    <row r="17" spans="1:20" ht="14.25" customHeight="1">
      <c r="A17" s="7" t="s">
        <v>37</v>
      </c>
      <c r="B17" s="14">
        <v>2263</v>
      </c>
      <c r="C17" s="14">
        <v>2252</v>
      </c>
      <c r="D17" s="14">
        <v>2231</v>
      </c>
      <c r="E17" s="14">
        <v>2364</v>
      </c>
      <c r="F17" s="14">
        <v>2291</v>
      </c>
      <c r="G17" s="14">
        <v>2314</v>
      </c>
      <c r="H17" s="14">
        <v>1783</v>
      </c>
      <c r="I17" s="14">
        <f t="shared" si="0"/>
        <v>2280</v>
      </c>
      <c r="J17" s="14">
        <f t="shared" si="1"/>
        <v>2214</v>
      </c>
      <c r="K17" s="7" t="s">
        <v>37</v>
      </c>
      <c r="L17" s="14">
        <v>1636</v>
      </c>
      <c r="M17" s="14">
        <v>1610</v>
      </c>
      <c r="N17" s="14">
        <v>1443</v>
      </c>
      <c r="O17" s="14">
        <v>2035</v>
      </c>
      <c r="P17" s="14">
        <v>1665</v>
      </c>
      <c r="Q17" s="14">
        <v>1656</v>
      </c>
      <c r="R17" s="14">
        <v>1488</v>
      </c>
      <c r="S17" s="14">
        <f t="shared" si="2"/>
        <v>1678</v>
      </c>
      <c r="T17" s="14">
        <f t="shared" si="3"/>
        <v>1648</v>
      </c>
    </row>
    <row r="18" spans="1:20" ht="14.25" customHeight="1">
      <c r="A18" s="8" t="s">
        <v>38</v>
      </c>
      <c r="B18" s="15">
        <v>2227</v>
      </c>
      <c r="C18" s="15">
        <v>2252</v>
      </c>
      <c r="D18" s="15">
        <v>2192</v>
      </c>
      <c r="E18" s="15">
        <v>2202</v>
      </c>
      <c r="F18" s="15">
        <v>2280</v>
      </c>
      <c r="G18" s="15">
        <v>2565</v>
      </c>
      <c r="H18" s="15">
        <v>2017</v>
      </c>
      <c r="I18" s="15">
        <f t="shared" si="0"/>
        <v>2231</v>
      </c>
      <c r="J18" s="15">
        <f t="shared" si="1"/>
        <v>2248</v>
      </c>
      <c r="K18" s="8" t="s">
        <v>38</v>
      </c>
      <c r="L18" s="15">
        <v>1549</v>
      </c>
      <c r="M18" s="15">
        <v>1466</v>
      </c>
      <c r="N18" s="15">
        <v>1237</v>
      </c>
      <c r="O18" s="15">
        <v>1613</v>
      </c>
      <c r="P18" s="15">
        <v>1614</v>
      </c>
      <c r="Q18" s="15">
        <v>1716</v>
      </c>
      <c r="R18" s="15">
        <v>1462</v>
      </c>
      <c r="S18" s="15">
        <f t="shared" si="2"/>
        <v>1496</v>
      </c>
      <c r="T18" s="15">
        <f t="shared" si="3"/>
        <v>1522</v>
      </c>
    </row>
    <row r="19" spans="1:20" ht="14.25" customHeight="1">
      <c r="A19" s="6" t="s">
        <v>39</v>
      </c>
      <c r="B19" s="13">
        <v>2018</v>
      </c>
      <c r="C19" s="13">
        <v>2002</v>
      </c>
      <c r="D19" s="13">
        <v>1969</v>
      </c>
      <c r="E19" s="13">
        <v>1989</v>
      </c>
      <c r="F19" s="13">
        <v>2075</v>
      </c>
      <c r="G19" s="13">
        <v>2671</v>
      </c>
      <c r="H19" s="13">
        <v>2158</v>
      </c>
      <c r="I19" s="13">
        <f t="shared" si="0"/>
        <v>2011</v>
      </c>
      <c r="J19" s="13">
        <f t="shared" si="1"/>
        <v>2126</v>
      </c>
      <c r="K19" s="6" t="s">
        <v>39</v>
      </c>
      <c r="L19" s="13">
        <v>1402</v>
      </c>
      <c r="M19" s="13">
        <v>1412</v>
      </c>
      <c r="N19" s="13">
        <v>1152</v>
      </c>
      <c r="O19" s="13">
        <v>1421</v>
      </c>
      <c r="P19" s="13">
        <v>1412</v>
      </c>
      <c r="Q19" s="13">
        <v>1861</v>
      </c>
      <c r="R19" s="13">
        <v>1521</v>
      </c>
      <c r="S19" s="13">
        <f t="shared" si="2"/>
        <v>1360</v>
      </c>
      <c r="T19" s="13">
        <f t="shared" si="3"/>
        <v>1454</v>
      </c>
    </row>
    <row r="20" spans="1:20" ht="14.25" customHeight="1">
      <c r="A20" s="7" t="s">
        <v>40</v>
      </c>
      <c r="B20" s="14">
        <v>2222</v>
      </c>
      <c r="C20" s="14">
        <v>2195</v>
      </c>
      <c r="D20" s="14">
        <v>2186</v>
      </c>
      <c r="E20" s="14">
        <v>2339</v>
      </c>
      <c r="F20" s="14">
        <v>2307</v>
      </c>
      <c r="G20" s="14">
        <v>2686</v>
      </c>
      <c r="H20" s="14">
        <v>2317</v>
      </c>
      <c r="I20" s="14">
        <f t="shared" si="0"/>
        <v>2250</v>
      </c>
      <c r="J20" s="14">
        <f t="shared" si="1"/>
        <v>2322</v>
      </c>
      <c r="K20" s="7" t="s">
        <v>40</v>
      </c>
      <c r="L20" s="14">
        <v>1499</v>
      </c>
      <c r="M20" s="14">
        <v>1472</v>
      </c>
      <c r="N20" s="14">
        <v>1312</v>
      </c>
      <c r="O20" s="14">
        <v>1364</v>
      </c>
      <c r="P20" s="14">
        <v>1586</v>
      </c>
      <c r="Q20" s="14">
        <v>1850</v>
      </c>
      <c r="R20" s="14">
        <v>1581</v>
      </c>
      <c r="S20" s="14">
        <f t="shared" si="2"/>
        <v>1447</v>
      </c>
      <c r="T20" s="14">
        <f t="shared" si="3"/>
        <v>1523</v>
      </c>
    </row>
    <row r="21" spans="1:20" ht="14.25" customHeight="1">
      <c r="A21" s="7" t="s">
        <v>41</v>
      </c>
      <c r="B21" s="14">
        <v>2432</v>
      </c>
      <c r="C21" s="14">
        <v>2334</v>
      </c>
      <c r="D21" s="14">
        <v>2351</v>
      </c>
      <c r="E21" s="14">
        <v>1912</v>
      </c>
      <c r="F21" s="14">
        <v>2422</v>
      </c>
      <c r="G21" s="14">
        <v>2665</v>
      </c>
      <c r="H21" s="14">
        <v>2283</v>
      </c>
      <c r="I21" s="14">
        <f t="shared" si="0"/>
        <v>2290</v>
      </c>
      <c r="J21" s="14">
        <f t="shared" si="1"/>
        <v>2343</v>
      </c>
      <c r="K21" s="7" t="s">
        <v>41</v>
      </c>
      <c r="L21" s="14">
        <v>1543</v>
      </c>
      <c r="M21" s="14">
        <v>1535</v>
      </c>
      <c r="N21" s="14">
        <v>1513</v>
      </c>
      <c r="O21" s="14">
        <v>1326</v>
      </c>
      <c r="P21" s="14">
        <v>1593</v>
      </c>
      <c r="Q21" s="14">
        <v>1812</v>
      </c>
      <c r="R21" s="14">
        <v>1594</v>
      </c>
      <c r="S21" s="14">
        <f t="shared" si="2"/>
        <v>1502</v>
      </c>
      <c r="T21" s="14">
        <f t="shared" si="3"/>
        <v>1559</v>
      </c>
    </row>
    <row r="22" spans="1:20" ht="14.25" customHeight="1">
      <c r="A22" s="7" t="s">
        <v>42</v>
      </c>
      <c r="B22" s="14">
        <v>2405</v>
      </c>
      <c r="C22" s="14">
        <v>2475</v>
      </c>
      <c r="D22" s="14">
        <v>2404</v>
      </c>
      <c r="E22" s="14">
        <v>2680</v>
      </c>
      <c r="F22" s="14">
        <v>2413</v>
      </c>
      <c r="G22" s="14">
        <v>2768</v>
      </c>
      <c r="H22" s="14">
        <v>2432</v>
      </c>
      <c r="I22" s="14">
        <f t="shared" si="0"/>
        <v>2475</v>
      </c>
      <c r="J22" s="14">
        <f t="shared" si="1"/>
        <v>2511</v>
      </c>
      <c r="K22" s="7" t="s">
        <v>42</v>
      </c>
      <c r="L22" s="14">
        <v>1561</v>
      </c>
      <c r="M22" s="14">
        <v>1576</v>
      </c>
      <c r="N22" s="14">
        <v>1578</v>
      </c>
      <c r="O22" s="14">
        <v>1598</v>
      </c>
      <c r="P22" s="14">
        <v>1660</v>
      </c>
      <c r="Q22" s="14">
        <v>1788</v>
      </c>
      <c r="R22" s="14">
        <v>1685</v>
      </c>
      <c r="S22" s="14">
        <f t="shared" si="2"/>
        <v>1595</v>
      </c>
      <c r="T22" s="14">
        <f t="shared" si="3"/>
        <v>1635</v>
      </c>
    </row>
    <row r="23" spans="1:20" ht="14.25" customHeight="1">
      <c r="A23" s="7" t="s">
        <v>43</v>
      </c>
      <c r="B23" s="14">
        <v>2400</v>
      </c>
      <c r="C23" s="14">
        <v>2346</v>
      </c>
      <c r="D23" s="14">
        <v>2479</v>
      </c>
      <c r="E23" s="14">
        <v>2714</v>
      </c>
      <c r="F23" s="14">
        <v>2607</v>
      </c>
      <c r="G23" s="14">
        <v>2748</v>
      </c>
      <c r="H23" s="14">
        <v>2504</v>
      </c>
      <c r="I23" s="14">
        <f t="shared" si="0"/>
        <v>2509</v>
      </c>
      <c r="J23" s="14">
        <f t="shared" si="1"/>
        <v>2543</v>
      </c>
      <c r="K23" s="7" t="s">
        <v>43</v>
      </c>
      <c r="L23" s="14">
        <v>1640</v>
      </c>
      <c r="M23" s="14">
        <v>1593</v>
      </c>
      <c r="N23" s="14">
        <v>1595</v>
      </c>
      <c r="O23" s="14">
        <v>1643</v>
      </c>
      <c r="P23" s="14">
        <v>1627</v>
      </c>
      <c r="Q23" s="14">
        <v>1809</v>
      </c>
      <c r="R23" s="14">
        <v>1771</v>
      </c>
      <c r="S23" s="14">
        <f t="shared" si="2"/>
        <v>1620</v>
      </c>
      <c r="T23" s="14">
        <f t="shared" si="3"/>
        <v>1668</v>
      </c>
    </row>
    <row r="24" spans="1:20" ht="14.25" customHeight="1">
      <c r="A24" s="8" t="s">
        <v>44</v>
      </c>
      <c r="B24" s="15">
        <v>2524</v>
      </c>
      <c r="C24" s="15">
        <v>2663</v>
      </c>
      <c r="D24" s="15">
        <v>2581</v>
      </c>
      <c r="E24" s="15">
        <v>2590</v>
      </c>
      <c r="F24" s="15">
        <v>2565</v>
      </c>
      <c r="G24" s="15">
        <v>2731</v>
      </c>
      <c r="H24" s="15">
        <v>2744</v>
      </c>
      <c r="I24" s="15">
        <f t="shared" si="0"/>
        <v>2585</v>
      </c>
      <c r="J24" s="15">
        <f t="shared" si="1"/>
        <v>2628</v>
      </c>
      <c r="K24" s="8" t="s">
        <v>44</v>
      </c>
      <c r="L24" s="15">
        <v>1588</v>
      </c>
      <c r="M24" s="15">
        <v>1685</v>
      </c>
      <c r="N24" s="15">
        <v>1669</v>
      </c>
      <c r="O24" s="15">
        <v>1701</v>
      </c>
      <c r="P24" s="15">
        <v>1661</v>
      </c>
      <c r="Q24" s="15">
        <v>1856</v>
      </c>
      <c r="R24" s="15">
        <v>1707</v>
      </c>
      <c r="S24" s="15">
        <f t="shared" si="2"/>
        <v>1661</v>
      </c>
      <c r="T24" s="15">
        <f t="shared" si="3"/>
        <v>1695</v>
      </c>
    </row>
    <row r="25" spans="1:20" ht="14.25" customHeight="1">
      <c r="A25" s="6" t="s">
        <v>45</v>
      </c>
      <c r="B25" s="13">
        <v>2879</v>
      </c>
      <c r="C25" s="13">
        <v>2910</v>
      </c>
      <c r="D25" s="13">
        <v>2805</v>
      </c>
      <c r="E25" s="13">
        <v>2992</v>
      </c>
      <c r="F25" s="13">
        <v>2940</v>
      </c>
      <c r="G25" s="13">
        <v>2530</v>
      </c>
      <c r="H25" s="13">
        <v>2554</v>
      </c>
      <c r="I25" s="13">
        <f t="shared" si="0"/>
        <v>2905</v>
      </c>
      <c r="J25" s="13">
        <f t="shared" si="1"/>
        <v>2801</v>
      </c>
      <c r="K25" s="6" t="s">
        <v>45</v>
      </c>
      <c r="L25" s="13">
        <v>1635</v>
      </c>
      <c r="M25" s="13">
        <v>1573</v>
      </c>
      <c r="N25" s="13">
        <v>1688</v>
      </c>
      <c r="O25" s="13">
        <v>1673</v>
      </c>
      <c r="P25" s="13">
        <v>1713</v>
      </c>
      <c r="Q25" s="13">
        <v>1628</v>
      </c>
      <c r="R25" s="13">
        <v>1531</v>
      </c>
      <c r="S25" s="13">
        <f t="shared" si="2"/>
        <v>1656</v>
      </c>
      <c r="T25" s="13">
        <f t="shared" si="3"/>
        <v>1634</v>
      </c>
    </row>
    <row r="26" spans="1:20" ht="14.25" customHeight="1">
      <c r="A26" s="7" t="s">
        <v>46</v>
      </c>
      <c r="B26" s="14">
        <v>2772</v>
      </c>
      <c r="C26" s="14">
        <v>2611</v>
      </c>
      <c r="D26" s="14">
        <v>2932</v>
      </c>
      <c r="E26" s="14">
        <v>2793</v>
      </c>
      <c r="F26" s="14">
        <v>2864</v>
      </c>
      <c r="G26" s="14">
        <v>2692</v>
      </c>
      <c r="H26" s="14">
        <v>2258</v>
      </c>
      <c r="I26" s="14">
        <f t="shared" si="0"/>
        <v>2794</v>
      </c>
      <c r="J26" s="14">
        <f t="shared" si="1"/>
        <v>2703</v>
      </c>
      <c r="K26" s="7" t="s">
        <v>46</v>
      </c>
      <c r="L26" s="14">
        <v>1528</v>
      </c>
      <c r="M26" s="14">
        <v>1397</v>
      </c>
      <c r="N26" s="14">
        <v>1405</v>
      </c>
      <c r="O26" s="14">
        <v>1471</v>
      </c>
      <c r="P26" s="14">
        <v>1606</v>
      </c>
      <c r="Q26" s="14">
        <v>1478</v>
      </c>
      <c r="R26" s="14">
        <v>1502</v>
      </c>
      <c r="S26" s="14">
        <f t="shared" si="2"/>
        <v>1481</v>
      </c>
      <c r="T26" s="14">
        <f t="shared" si="3"/>
        <v>1484</v>
      </c>
    </row>
    <row r="27" spans="1:20" ht="14.25" customHeight="1">
      <c r="A27" s="7" t="s">
        <v>47</v>
      </c>
      <c r="B27" s="14">
        <v>2370</v>
      </c>
      <c r="C27" s="14">
        <v>2598</v>
      </c>
      <c r="D27" s="14">
        <v>2327</v>
      </c>
      <c r="E27" s="14">
        <v>2537</v>
      </c>
      <c r="F27" s="14">
        <v>2731</v>
      </c>
      <c r="G27" s="14">
        <v>2663</v>
      </c>
      <c r="H27" s="14">
        <v>2330</v>
      </c>
      <c r="I27" s="14">
        <f t="shared" si="0"/>
        <v>2513</v>
      </c>
      <c r="J27" s="14">
        <f t="shared" si="1"/>
        <v>2508</v>
      </c>
      <c r="K27" s="7" t="s">
        <v>47</v>
      </c>
      <c r="L27" s="14">
        <v>1294</v>
      </c>
      <c r="M27" s="14">
        <v>1352</v>
      </c>
      <c r="N27" s="14">
        <v>1269</v>
      </c>
      <c r="O27" s="14">
        <v>1325</v>
      </c>
      <c r="P27" s="14">
        <v>1373</v>
      </c>
      <c r="Q27" s="14">
        <v>1494</v>
      </c>
      <c r="R27" s="14">
        <v>1438</v>
      </c>
      <c r="S27" s="14">
        <f t="shared" si="2"/>
        <v>1323</v>
      </c>
      <c r="T27" s="14">
        <f t="shared" si="3"/>
        <v>1364</v>
      </c>
    </row>
    <row r="28" spans="1:20" ht="14.25" customHeight="1">
      <c r="A28" s="7" t="s">
        <v>48</v>
      </c>
      <c r="B28" s="14">
        <v>2252</v>
      </c>
      <c r="C28" s="14">
        <v>2569</v>
      </c>
      <c r="D28" s="14">
        <v>2271</v>
      </c>
      <c r="E28" s="14">
        <v>2276</v>
      </c>
      <c r="F28" s="14">
        <v>2724</v>
      </c>
      <c r="G28" s="14">
        <v>2566</v>
      </c>
      <c r="H28" s="14">
        <v>2286</v>
      </c>
      <c r="I28" s="14">
        <f t="shared" si="0"/>
        <v>2418</v>
      </c>
      <c r="J28" s="14">
        <f t="shared" si="1"/>
        <v>2421</v>
      </c>
      <c r="K28" s="7" t="s">
        <v>48</v>
      </c>
      <c r="L28" s="14">
        <v>1371</v>
      </c>
      <c r="M28" s="14">
        <v>1336</v>
      </c>
      <c r="N28" s="14">
        <v>1272</v>
      </c>
      <c r="O28" s="14">
        <v>1383</v>
      </c>
      <c r="P28" s="14">
        <v>1473</v>
      </c>
      <c r="Q28" s="14">
        <v>1445</v>
      </c>
      <c r="R28" s="14">
        <v>1322</v>
      </c>
      <c r="S28" s="14">
        <f t="shared" si="2"/>
        <v>1367</v>
      </c>
      <c r="T28" s="14">
        <f t="shared" si="3"/>
        <v>1372</v>
      </c>
    </row>
    <row r="29" spans="1:20" ht="14.25" customHeight="1">
      <c r="A29" s="7" t="s">
        <v>49</v>
      </c>
      <c r="B29" s="14">
        <v>2197</v>
      </c>
      <c r="C29" s="14">
        <v>2175</v>
      </c>
      <c r="D29" s="14">
        <v>2269</v>
      </c>
      <c r="E29" s="14">
        <v>2377</v>
      </c>
      <c r="F29" s="14">
        <v>2403</v>
      </c>
      <c r="G29" s="14">
        <v>2386</v>
      </c>
      <c r="H29" s="14">
        <v>2058</v>
      </c>
      <c r="I29" s="14">
        <f t="shared" si="0"/>
        <v>2284</v>
      </c>
      <c r="J29" s="14">
        <f t="shared" si="1"/>
        <v>2266</v>
      </c>
      <c r="K29" s="7" t="s">
        <v>49</v>
      </c>
      <c r="L29" s="14">
        <v>1158</v>
      </c>
      <c r="M29" s="14">
        <v>1239</v>
      </c>
      <c r="N29" s="14">
        <v>1277</v>
      </c>
      <c r="O29" s="14">
        <v>1367</v>
      </c>
      <c r="P29" s="14">
        <v>1454</v>
      </c>
      <c r="Q29" s="14">
        <v>1369</v>
      </c>
      <c r="R29" s="14">
        <v>1113</v>
      </c>
      <c r="S29" s="14">
        <f t="shared" si="2"/>
        <v>1299</v>
      </c>
      <c r="T29" s="14">
        <f t="shared" si="3"/>
        <v>1282</v>
      </c>
    </row>
    <row r="30" spans="1:20" ht="14.25" customHeight="1">
      <c r="A30" s="8" t="s">
        <v>50</v>
      </c>
      <c r="B30" s="15">
        <v>1764</v>
      </c>
      <c r="C30" s="15">
        <v>1889</v>
      </c>
      <c r="D30" s="15">
        <v>1898</v>
      </c>
      <c r="E30" s="15">
        <v>1895</v>
      </c>
      <c r="F30" s="15">
        <v>2063</v>
      </c>
      <c r="G30" s="15">
        <v>1869</v>
      </c>
      <c r="H30" s="15">
        <v>1408</v>
      </c>
      <c r="I30" s="15">
        <f t="shared" si="0"/>
        <v>1902</v>
      </c>
      <c r="J30" s="15">
        <f t="shared" si="1"/>
        <v>1827</v>
      </c>
      <c r="K30" s="8" t="s">
        <v>50</v>
      </c>
      <c r="L30" s="15">
        <v>1019</v>
      </c>
      <c r="M30" s="15">
        <v>1085</v>
      </c>
      <c r="N30" s="15">
        <v>1035</v>
      </c>
      <c r="O30" s="15">
        <v>1121</v>
      </c>
      <c r="P30" s="15">
        <v>1286</v>
      </c>
      <c r="Q30" s="15">
        <v>1160</v>
      </c>
      <c r="R30" s="15">
        <v>918</v>
      </c>
      <c r="S30" s="15">
        <f t="shared" si="2"/>
        <v>1109</v>
      </c>
      <c r="T30" s="15">
        <f t="shared" si="3"/>
        <v>1089</v>
      </c>
    </row>
    <row r="31" spans="1:20" ht="14.25" customHeight="1">
      <c r="A31" s="6" t="s">
        <v>51</v>
      </c>
      <c r="B31" s="13">
        <f t="shared" ref="B31:J31" si="4">SUM(B7:B30)</f>
        <v>45933</v>
      </c>
      <c r="C31" s="13">
        <f t="shared" si="4"/>
        <v>47572</v>
      </c>
      <c r="D31" s="13">
        <f t="shared" si="4"/>
        <v>47228</v>
      </c>
      <c r="E31" s="13">
        <f t="shared" si="4"/>
        <v>47889</v>
      </c>
      <c r="F31" s="13">
        <f t="shared" si="4"/>
        <v>49352</v>
      </c>
      <c r="G31" s="13">
        <f t="shared" si="4"/>
        <v>49851</v>
      </c>
      <c r="H31" s="13">
        <f t="shared" si="4"/>
        <v>41128</v>
      </c>
      <c r="I31" s="13">
        <f t="shared" si="4"/>
        <v>47595</v>
      </c>
      <c r="J31" s="13">
        <f t="shared" si="4"/>
        <v>46994</v>
      </c>
      <c r="K31" s="6" t="s">
        <v>51</v>
      </c>
      <c r="L31" s="13">
        <f t="shared" ref="L31:T31" si="5">SUM(L7:L30)</f>
        <v>29772</v>
      </c>
      <c r="M31" s="13">
        <f t="shared" si="5"/>
        <v>29576</v>
      </c>
      <c r="N31" s="13">
        <f t="shared" si="5"/>
        <v>29638</v>
      </c>
      <c r="O31" s="13">
        <f t="shared" si="5"/>
        <v>38753</v>
      </c>
      <c r="P31" s="13">
        <f t="shared" si="5"/>
        <v>31339</v>
      </c>
      <c r="Q31" s="13">
        <f t="shared" si="5"/>
        <v>32444</v>
      </c>
      <c r="R31" s="13">
        <f t="shared" si="5"/>
        <v>27898</v>
      </c>
      <c r="S31" s="13">
        <f t="shared" si="5"/>
        <v>31816</v>
      </c>
      <c r="T31" s="13">
        <f t="shared" si="5"/>
        <v>31343</v>
      </c>
    </row>
    <row r="32" spans="1:20" ht="14.25" customHeight="1">
      <c r="A32" s="8" t="s">
        <v>52</v>
      </c>
      <c r="B32" s="15">
        <f t="shared" ref="B32:J32" si="6">ROUND(AVERAGE(B7:B30),0)</f>
        <v>1914</v>
      </c>
      <c r="C32" s="15">
        <f t="shared" si="6"/>
        <v>1982</v>
      </c>
      <c r="D32" s="15">
        <f t="shared" si="6"/>
        <v>1968</v>
      </c>
      <c r="E32" s="15">
        <f t="shared" si="6"/>
        <v>1995</v>
      </c>
      <c r="F32" s="15">
        <f t="shared" si="6"/>
        <v>2056</v>
      </c>
      <c r="G32" s="15">
        <f t="shared" si="6"/>
        <v>2077</v>
      </c>
      <c r="H32" s="15">
        <f t="shared" si="6"/>
        <v>1714</v>
      </c>
      <c r="I32" s="15">
        <f t="shared" si="6"/>
        <v>1983</v>
      </c>
      <c r="J32" s="15">
        <f t="shared" si="6"/>
        <v>1958</v>
      </c>
      <c r="K32" s="8" t="s">
        <v>52</v>
      </c>
      <c r="L32" s="15">
        <f t="shared" ref="L32:T32" si="7">ROUND(AVERAGE(L7:L30),0)</f>
        <v>1241</v>
      </c>
      <c r="M32" s="15">
        <f t="shared" si="7"/>
        <v>1232</v>
      </c>
      <c r="N32" s="15">
        <f t="shared" si="7"/>
        <v>1235</v>
      </c>
      <c r="O32" s="15">
        <f t="shared" si="7"/>
        <v>1615</v>
      </c>
      <c r="P32" s="15">
        <f t="shared" si="7"/>
        <v>1306</v>
      </c>
      <c r="Q32" s="15">
        <f t="shared" si="7"/>
        <v>1352</v>
      </c>
      <c r="R32" s="15">
        <f t="shared" si="7"/>
        <v>1162</v>
      </c>
      <c r="S32" s="15">
        <f t="shared" si="7"/>
        <v>1326</v>
      </c>
      <c r="T32" s="15">
        <f t="shared" si="7"/>
        <v>1306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A25</f>
        <v>18~19시</v>
      </c>
      <c r="F33" s="6" t="str">
        <f>A15</f>
        <v>08~09시</v>
      </c>
      <c r="G33" s="6" t="str">
        <f>A22</f>
        <v>15~16시</v>
      </c>
      <c r="H33" s="6" t="str">
        <f>A24</f>
        <v>17~18시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K15</f>
        <v>08~09시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K19</f>
        <v>12~13시</v>
      </c>
      <c r="R33" s="6" t="str">
        <f>K23</f>
        <v>16~17시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3004</v>
      </c>
      <c r="C34" s="14">
        <f t="shared" si="8"/>
        <v>3142</v>
      </c>
      <c r="D34" s="14">
        <f t="shared" si="8"/>
        <v>3196</v>
      </c>
      <c r="E34" s="14">
        <f t="shared" si="8"/>
        <v>2992</v>
      </c>
      <c r="F34" s="14">
        <f t="shared" si="8"/>
        <v>3057</v>
      </c>
      <c r="G34" s="14">
        <f t="shared" si="8"/>
        <v>2768</v>
      </c>
      <c r="H34" s="14">
        <f t="shared" si="8"/>
        <v>2744</v>
      </c>
      <c r="I34" s="14">
        <f t="shared" si="8"/>
        <v>3061</v>
      </c>
      <c r="J34" s="14">
        <f t="shared" si="8"/>
        <v>2801</v>
      </c>
      <c r="K34" s="7" t="s">
        <v>54</v>
      </c>
      <c r="L34" s="14">
        <f t="shared" ref="L34:T34" si="9">MAX(L7:L30)</f>
        <v>1909</v>
      </c>
      <c r="M34" s="14">
        <f t="shared" si="9"/>
        <v>1954</v>
      </c>
      <c r="N34" s="14">
        <f t="shared" si="9"/>
        <v>2463</v>
      </c>
      <c r="O34" s="14">
        <f t="shared" si="9"/>
        <v>6206</v>
      </c>
      <c r="P34" s="14">
        <f t="shared" si="9"/>
        <v>1859</v>
      </c>
      <c r="Q34" s="14">
        <f t="shared" si="9"/>
        <v>1861</v>
      </c>
      <c r="R34" s="14">
        <f t="shared" si="9"/>
        <v>1771</v>
      </c>
      <c r="S34" s="14">
        <f t="shared" si="9"/>
        <v>2878</v>
      </c>
      <c r="T34" s="14">
        <f t="shared" si="9"/>
        <v>2462</v>
      </c>
    </row>
    <row r="35" spans="1:20" ht="14.25" customHeight="1">
      <c r="A35" s="8" t="s">
        <v>55</v>
      </c>
      <c r="B35" s="11">
        <f t="shared" ref="B35:J35" si="10">ROUND(B34/B31%,2)</f>
        <v>6.54</v>
      </c>
      <c r="C35" s="11">
        <f t="shared" si="10"/>
        <v>6.6</v>
      </c>
      <c r="D35" s="11">
        <f t="shared" si="10"/>
        <v>6.77</v>
      </c>
      <c r="E35" s="11">
        <f t="shared" si="10"/>
        <v>6.25</v>
      </c>
      <c r="F35" s="11">
        <f t="shared" si="10"/>
        <v>6.19</v>
      </c>
      <c r="G35" s="11">
        <f t="shared" si="10"/>
        <v>5.55</v>
      </c>
      <c r="H35" s="11">
        <f t="shared" si="10"/>
        <v>6.67</v>
      </c>
      <c r="I35" s="11">
        <f t="shared" si="10"/>
        <v>6.43</v>
      </c>
      <c r="J35" s="11">
        <f t="shared" si="10"/>
        <v>5.96</v>
      </c>
      <c r="K35" s="8" t="s">
        <v>55</v>
      </c>
      <c r="L35" s="11">
        <f t="shared" ref="L35:T35" si="11">ROUND(L34/L31%,2)</f>
        <v>6.41</v>
      </c>
      <c r="M35" s="11">
        <f t="shared" si="11"/>
        <v>6.61</v>
      </c>
      <c r="N35" s="11">
        <f t="shared" si="11"/>
        <v>8.31</v>
      </c>
      <c r="O35" s="11">
        <f t="shared" si="11"/>
        <v>16.010000000000002</v>
      </c>
      <c r="P35" s="11">
        <f t="shared" si="11"/>
        <v>5.93</v>
      </c>
      <c r="Q35" s="11">
        <f t="shared" si="11"/>
        <v>5.74</v>
      </c>
      <c r="R35" s="11">
        <f t="shared" si="11"/>
        <v>6.35</v>
      </c>
      <c r="S35" s="11">
        <f t="shared" si="11"/>
        <v>9.0500000000000007</v>
      </c>
      <c r="T35" s="11">
        <f t="shared" si="11"/>
        <v>7.86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78632</v>
      </c>
      <c r="D39" s="16">
        <v>45352</v>
      </c>
      <c r="E39" s="17">
        <v>33280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0.57699999999999996</v>
      </c>
      <c r="E40" s="19">
        <f>ROUND(E39/C39,3)</f>
        <v>0.42299999999999999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79411</v>
      </c>
      <c r="D41" s="16">
        <v>47595</v>
      </c>
      <c r="E41" s="17">
        <v>31816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0.59899999999999998</v>
      </c>
      <c r="E42" s="19">
        <f>ROUND(E41/C41,3)</f>
        <v>0.40100000000000002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779</v>
      </c>
      <c r="D43" s="16">
        <f>D41-D39</f>
        <v>2243</v>
      </c>
      <c r="E43" s="17">
        <f>E41-E39</f>
        <v>-1464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9.9069081290060028E-3</v>
      </c>
      <c r="D44" s="18">
        <f>(D41-D39)/D39</f>
        <v>4.9457576292115009E-2</v>
      </c>
      <c r="E44" s="19">
        <f>(E41-E39)/E39</f>
        <v>-4.3990384615384619E-2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&amp;C- 95 -</oddFooter>
    <firstFooter>&amp;C- 94 -</firstFooter>
  </headerFooter>
  <drawing r:id="rId2"/>
</worksheet>
</file>

<file path=xl/worksheets/sheet70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>
      <selection activeCell="H30" sqref="H30"/>
    </sheetView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120</v>
      </c>
      <c r="B1" s="2"/>
      <c r="C1" s="2"/>
      <c r="D1" s="2"/>
      <c r="E1" s="2"/>
      <c r="F1" s="2" t="s">
        <v>121</v>
      </c>
      <c r="G1" s="2"/>
      <c r="H1" s="2"/>
      <c r="I1" s="2"/>
      <c r="J1" s="2"/>
      <c r="K1" s="2" t="s">
        <v>123</v>
      </c>
      <c r="L1" s="2"/>
      <c r="M1" s="2"/>
      <c r="N1" s="2"/>
      <c r="O1" s="2"/>
      <c r="P1" s="2" t="s">
        <v>124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122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125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208</v>
      </c>
      <c r="C7" s="13">
        <v>396</v>
      </c>
      <c r="D7" s="13">
        <v>433</v>
      </c>
      <c r="E7" s="13">
        <v>447</v>
      </c>
      <c r="F7" s="13">
        <v>479</v>
      </c>
      <c r="G7" s="13">
        <v>376</v>
      </c>
      <c r="H7" s="13">
        <v>352</v>
      </c>
      <c r="I7" s="13">
        <f t="shared" ref="I7:I30" si="0">ROUND(AVERAGE(B7:F7),0)</f>
        <v>393</v>
      </c>
      <c r="J7" s="13">
        <f t="shared" ref="J7:J30" si="1">ROUND(AVERAGE(B7:H7),0)</f>
        <v>384</v>
      </c>
      <c r="K7" s="6" t="s">
        <v>27</v>
      </c>
      <c r="L7" s="13">
        <v>341</v>
      </c>
      <c r="M7" s="13">
        <v>560</v>
      </c>
      <c r="N7" s="13">
        <v>588</v>
      </c>
      <c r="O7" s="13">
        <v>636</v>
      </c>
      <c r="P7" s="13">
        <v>627</v>
      </c>
      <c r="Q7" s="13">
        <v>665</v>
      </c>
      <c r="R7" s="13">
        <v>533</v>
      </c>
      <c r="S7" s="13">
        <f t="shared" ref="S7:S30" si="2">ROUND(AVERAGE(L7:P7),0)</f>
        <v>550</v>
      </c>
      <c r="T7" s="13">
        <f t="shared" ref="T7:T30" si="3">ROUND(AVERAGE(L7:R7),0)</f>
        <v>564</v>
      </c>
    </row>
    <row r="8" spans="1:20" ht="14.25" customHeight="1">
      <c r="A8" s="7" t="s">
        <v>28</v>
      </c>
      <c r="B8" s="14">
        <v>142</v>
      </c>
      <c r="C8" s="14">
        <v>309</v>
      </c>
      <c r="D8" s="14">
        <v>304</v>
      </c>
      <c r="E8" s="14">
        <v>356</v>
      </c>
      <c r="F8" s="14">
        <v>385</v>
      </c>
      <c r="G8" s="14">
        <v>361</v>
      </c>
      <c r="H8" s="14">
        <v>249</v>
      </c>
      <c r="I8" s="14">
        <f t="shared" si="0"/>
        <v>299</v>
      </c>
      <c r="J8" s="14">
        <f t="shared" si="1"/>
        <v>301</v>
      </c>
      <c r="K8" s="7" t="s">
        <v>28</v>
      </c>
      <c r="L8" s="14">
        <v>185</v>
      </c>
      <c r="M8" s="14">
        <v>356</v>
      </c>
      <c r="N8" s="14">
        <v>353</v>
      </c>
      <c r="O8" s="14">
        <v>381</v>
      </c>
      <c r="P8" s="14">
        <v>483</v>
      </c>
      <c r="Q8" s="14">
        <v>481</v>
      </c>
      <c r="R8" s="14">
        <v>361</v>
      </c>
      <c r="S8" s="14">
        <f t="shared" si="2"/>
        <v>352</v>
      </c>
      <c r="T8" s="14">
        <f t="shared" si="3"/>
        <v>371</v>
      </c>
    </row>
    <row r="9" spans="1:20" ht="14.25" customHeight="1">
      <c r="A9" s="7" t="s">
        <v>29</v>
      </c>
      <c r="B9" s="14">
        <v>80</v>
      </c>
      <c r="C9" s="14">
        <v>179</v>
      </c>
      <c r="D9" s="14">
        <v>194</v>
      </c>
      <c r="E9" s="14">
        <v>195</v>
      </c>
      <c r="F9" s="14">
        <v>215</v>
      </c>
      <c r="G9" s="14">
        <v>310</v>
      </c>
      <c r="H9" s="14">
        <v>176</v>
      </c>
      <c r="I9" s="14">
        <f t="shared" si="0"/>
        <v>173</v>
      </c>
      <c r="J9" s="14">
        <f t="shared" si="1"/>
        <v>193</v>
      </c>
      <c r="K9" s="7" t="s">
        <v>29</v>
      </c>
      <c r="L9" s="14">
        <v>118</v>
      </c>
      <c r="M9" s="14">
        <v>286</v>
      </c>
      <c r="N9" s="14">
        <v>229</v>
      </c>
      <c r="O9" s="14">
        <v>256</v>
      </c>
      <c r="P9" s="14">
        <v>264</v>
      </c>
      <c r="Q9" s="14">
        <v>352</v>
      </c>
      <c r="R9" s="14">
        <v>224</v>
      </c>
      <c r="S9" s="14">
        <f t="shared" si="2"/>
        <v>231</v>
      </c>
      <c r="T9" s="14">
        <f t="shared" si="3"/>
        <v>247</v>
      </c>
    </row>
    <row r="10" spans="1:20" ht="14.25" customHeight="1">
      <c r="A10" s="7" t="s">
        <v>30</v>
      </c>
      <c r="B10" s="14">
        <v>62</v>
      </c>
      <c r="C10" s="14">
        <v>88</v>
      </c>
      <c r="D10" s="14">
        <v>101</v>
      </c>
      <c r="E10" s="14">
        <v>124</v>
      </c>
      <c r="F10" s="14">
        <v>134</v>
      </c>
      <c r="G10" s="14">
        <v>174</v>
      </c>
      <c r="H10" s="14">
        <v>116</v>
      </c>
      <c r="I10" s="14">
        <f t="shared" si="0"/>
        <v>102</v>
      </c>
      <c r="J10" s="14">
        <f t="shared" si="1"/>
        <v>114</v>
      </c>
      <c r="K10" s="7" t="s">
        <v>30</v>
      </c>
      <c r="L10" s="14">
        <v>77</v>
      </c>
      <c r="M10" s="14">
        <v>140</v>
      </c>
      <c r="N10" s="14">
        <v>143</v>
      </c>
      <c r="O10" s="14">
        <v>147</v>
      </c>
      <c r="P10" s="14">
        <v>167</v>
      </c>
      <c r="Q10" s="14">
        <v>255</v>
      </c>
      <c r="R10" s="14">
        <v>146</v>
      </c>
      <c r="S10" s="14">
        <f t="shared" si="2"/>
        <v>135</v>
      </c>
      <c r="T10" s="14">
        <f t="shared" si="3"/>
        <v>154</v>
      </c>
    </row>
    <row r="11" spans="1:20" ht="14.25" customHeight="1">
      <c r="A11" s="7" t="s">
        <v>31</v>
      </c>
      <c r="B11" s="14">
        <v>126</v>
      </c>
      <c r="C11" s="14">
        <v>134</v>
      </c>
      <c r="D11" s="14">
        <v>120</v>
      </c>
      <c r="E11" s="14">
        <v>129</v>
      </c>
      <c r="F11" s="14">
        <v>138</v>
      </c>
      <c r="G11" s="14">
        <v>149</v>
      </c>
      <c r="H11" s="14">
        <v>126</v>
      </c>
      <c r="I11" s="14">
        <f t="shared" si="0"/>
        <v>129</v>
      </c>
      <c r="J11" s="14">
        <f t="shared" si="1"/>
        <v>132</v>
      </c>
      <c r="K11" s="7" t="s">
        <v>31</v>
      </c>
      <c r="L11" s="14">
        <v>75</v>
      </c>
      <c r="M11" s="14">
        <v>125</v>
      </c>
      <c r="N11" s="14">
        <v>118</v>
      </c>
      <c r="O11" s="14">
        <v>144</v>
      </c>
      <c r="P11" s="14">
        <v>139</v>
      </c>
      <c r="Q11" s="14">
        <v>188</v>
      </c>
      <c r="R11" s="14">
        <v>138</v>
      </c>
      <c r="S11" s="14">
        <f t="shared" si="2"/>
        <v>120</v>
      </c>
      <c r="T11" s="14">
        <f t="shared" si="3"/>
        <v>132</v>
      </c>
    </row>
    <row r="12" spans="1:20" ht="14.25" customHeight="1">
      <c r="A12" s="8" t="s">
        <v>32</v>
      </c>
      <c r="B12" s="15">
        <v>284</v>
      </c>
      <c r="C12" s="15">
        <v>275</v>
      </c>
      <c r="D12" s="15">
        <v>263</v>
      </c>
      <c r="E12" s="15">
        <v>307</v>
      </c>
      <c r="F12" s="15">
        <v>272</v>
      </c>
      <c r="G12" s="15">
        <v>242</v>
      </c>
      <c r="H12" s="15">
        <v>161</v>
      </c>
      <c r="I12" s="15">
        <f t="shared" si="0"/>
        <v>280</v>
      </c>
      <c r="J12" s="15">
        <f t="shared" si="1"/>
        <v>258</v>
      </c>
      <c r="K12" s="8" t="s">
        <v>32</v>
      </c>
      <c r="L12" s="15">
        <v>150</v>
      </c>
      <c r="M12" s="15">
        <v>172</v>
      </c>
      <c r="N12" s="15">
        <v>160</v>
      </c>
      <c r="O12" s="15">
        <v>170</v>
      </c>
      <c r="P12" s="15">
        <v>154</v>
      </c>
      <c r="Q12" s="15">
        <v>196</v>
      </c>
      <c r="R12" s="15">
        <v>157</v>
      </c>
      <c r="S12" s="15">
        <f t="shared" si="2"/>
        <v>161</v>
      </c>
      <c r="T12" s="15">
        <f t="shared" si="3"/>
        <v>166</v>
      </c>
    </row>
    <row r="13" spans="1:20" ht="14.25" customHeight="1">
      <c r="A13" s="6" t="s">
        <v>33</v>
      </c>
      <c r="B13" s="13">
        <v>966</v>
      </c>
      <c r="C13" s="13">
        <v>862</v>
      </c>
      <c r="D13" s="13">
        <v>755</v>
      </c>
      <c r="E13" s="13">
        <v>771</v>
      </c>
      <c r="F13" s="13">
        <v>734</v>
      </c>
      <c r="G13" s="13">
        <v>428</v>
      </c>
      <c r="H13" s="13">
        <v>281</v>
      </c>
      <c r="I13" s="13">
        <f t="shared" si="0"/>
        <v>818</v>
      </c>
      <c r="J13" s="13">
        <f t="shared" si="1"/>
        <v>685</v>
      </c>
      <c r="K13" s="6" t="s">
        <v>33</v>
      </c>
      <c r="L13" s="13">
        <v>331</v>
      </c>
      <c r="M13" s="13">
        <v>345</v>
      </c>
      <c r="N13" s="13">
        <v>315</v>
      </c>
      <c r="O13" s="13">
        <v>314</v>
      </c>
      <c r="P13" s="13">
        <v>308</v>
      </c>
      <c r="Q13" s="13">
        <v>229</v>
      </c>
      <c r="R13" s="13">
        <v>231</v>
      </c>
      <c r="S13" s="13">
        <f t="shared" si="2"/>
        <v>323</v>
      </c>
      <c r="T13" s="13">
        <f t="shared" si="3"/>
        <v>296</v>
      </c>
    </row>
    <row r="14" spans="1:20" ht="14.25" customHeight="1">
      <c r="A14" s="7" t="s">
        <v>34</v>
      </c>
      <c r="B14" s="14">
        <v>1824</v>
      </c>
      <c r="C14" s="14">
        <v>1862</v>
      </c>
      <c r="D14" s="14">
        <v>1799</v>
      </c>
      <c r="E14" s="14">
        <v>1726</v>
      </c>
      <c r="F14" s="14">
        <v>1790</v>
      </c>
      <c r="G14" s="14">
        <v>898</v>
      </c>
      <c r="H14" s="14">
        <v>439</v>
      </c>
      <c r="I14" s="14">
        <f t="shared" si="0"/>
        <v>1800</v>
      </c>
      <c r="J14" s="14">
        <f t="shared" si="1"/>
        <v>1477</v>
      </c>
      <c r="K14" s="7" t="s">
        <v>34</v>
      </c>
      <c r="L14" s="14">
        <v>714</v>
      </c>
      <c r="M14" s="14">
        <v>718</v>
      </c>
      <c r="N14" s="14">
        <v>729</v>
      </c>
      <c r="O14" s="14">
        <v>707</v>
      </c>
      <c r="P14" s="14">
        <v>699</v>
      </c>
      <c r="Q14" s="14">
        <v>576</v>
      </c>
      <c r="R14" s="14">
        <v>284</v>
      </c>
      <c r="S14" s="14">
        <f t="shared" si="2"/>
        <v>713</v>
      </c>
      <c r="T14" s="14">
        <f t="shared" si="3"/>
        <v>632</v>
      </c>
    </row>
    <row r="15" spans="1:20" ht="14.25" customHeight="1">
      <c r="A15" s="7" t="s">
        <v>35</v>
      </c>
      <c r="B15" s="14">
        <v>1671</v>
      </c>
      <c r="C15" s="14">
        <v>1665</v>
      </c>
      <c r="D15" s="14">
        <v>1647</v>
      </c>
      <c r="E15" s="14">
        <v>1634</v>
      </c>
      <c r="F15" s="14">
        <v>1638</v>
      </c>
      <c r="G15" s="14">
        <v>1144</v>
      </c>
      <c r="H15" s="14">
        <v>581</v>
      </c>
      <c r="I15" s="14">
        <f t="shared" si="0"/>
        <v>1651</v>
      </c>
      <c r="J15" s="14">
        <f t="shared" si="1"/>
        <v>1426</v>
      </c>
      <c r="K15" s="7" t="s">
        <v>35</v>
      </c>
      <c r="L15" s="14">
        <v>698</v>
      </c>
      <c r="M15" s="14">
        <v>746</v>
      </c>
      <c r="N15" s="14">
        <v>805</v>
      </c>
      <c r="O15" s="14">
        <v>774</v>
      </c>
      <c r="P15" s="14">
        <v>749</v>
      </c>
      <c r="Q15" s="14">
        <v>717</v>
      </c>
      <c r="R15" s="14">
        <v>466</v>
      </c>
      <c r="S15" s="14">
        <f t="shared" si="2"/>
        <v>754</v>
      </c>
      <c r="T15" s="14">
        <f t="shared" si="3"/>
        <v>708</v>
      </c>
    </row>
    <row r="16" spans="1:20" ht="14.25" customHeight="1">
      <c r="A16" s="7" t="s">
        <v>36</v>
      </c>
      <c r="B16" s="14">
        <v>1466</v>
      </c>
      <c r="C16" s="14">
        <v>1355</v>
      </c>
      <c r="D16" s="14">
        <v>1537</v>
      </c>
      <c r="E16" s="14">
        <v>1373</v>
      </c>
      <c r="F16" s="14">
        <v>1446</v>
      </c>
      <c r="G16" s="14">
        <v>1117</v>
      </c>
      <c r="H16" s="14">
        <v>808</v>
      </c>
      <c r="I16" s="14">
        <f t="shared" si="0"/>
        <v>1435</v>
      </c>
      <c r="J16" s="14">
        <f t="shared" si="1"/>
        <v>1300</v>
      </c>
      <c r="K16" s="7" t="s">
        <v>36</v>
      </c>
      <c r="L16" s="14">
        <v>670</v>
      </c>
      <c r="M16" s="14">
        <v>721</v>
      </c>
      <c r="N16" s="14">
        <v>709</v>
      </c>
      <c r="O16" s="14">
        <v>729</v>
      </c>
      <c r="P16" s="14">
        <v>711</v>
      </c>
      <c r="Q16" s="14">
        <v>667</v>
      </c>
      <c r="R16" s="14">
        <v>720</v>
      </c>
      <c r="S16" s="14">
        <f t="shared" si="2"/>
        <v>708</v>
      </c>
      <c r="T16" s="14">
        <f t="shared" si="3"/>
        <v>704</v>
      </c>
    </row>
    <row r="17" spans="1:20" ht="14.25" customHeight="1">
      <c r="A17" s="7" t="s">
        <v>37</v>
      </c>
      <c r="B17" s="14">
        <v>1211</v>
      </c>
      <c r="C17" s="14">
        <v>1180</v>
      </c>
      <c r="D17" s="14">
        <v>1217</v>
      </c>
      <c r="E17" s="14">
        <v>1189</v>
      </c>
      <c r="F17" s="14">
        <v>1179</v>
      </c>
      <c r="G17" s="14">
        <v>1148</v>
      </c>
      <c r="H17" s="14">
        <v>970</v>
      </c>
      <c r="I17" s="14">
        <f t="shared" si="0"/>
        <v>1195</v>
      </c>
      <c r="J17" s="14">
        <f t="shared" si="1"/>
        <v>1156</v>
      </c>
      <c r="K17" s="7" t="s">
        <v>37</v>
      </c>
      <c r="L17" s="14">
        <v>737</v>
      </c>
      <c r="M17" s="14">
        <v>764</v>
      </c>
      <c r="N17" s="14">
        <v>842</v>
      </c>
      <c r="O17" s="14">
        <v>822</v>
      </c>
      <c r="P17" s="14">
        <v>766</v>
      </c>
      <c r="Q17" s="14">
        <v>795</v>
      </c>
      <c r="R17" s="14">
        <v>678</v>
      </c>
      <c r="S17" s="14">
        <f t="shared" si="2"/>
        <v>786</v>
      </c>
      <c r="T17" s="14">
        <f t="shared" si="3"/>
        <v>772</v>
      </c>
    </row>
    <row r="18" spans="1:20" ht="14.25" customHeight="1">
      <c r="A18" s="8" t="s">
        <v>38</v>
      </c>
      <c r="B18" s="15">
        <v>976</v>
      </c>
      <c r="C18" s="15">
        <v>951</v>
      </c>
      <c r="D18" s="15">
        <v>946</v>
      </c>
      <c r="E18" s="15">
        <v>998</v>
      </c>
      <c r="F18" s="15">
        <v>1002</v>
      </c>
      <c r="G18" s="15">
        <v>1165</v>
      </c>
      <c r="H18" s="15">
        <v>830</v>
      </c>
      <c r="I18" s="15">
        <f t="shared" si="0"/>
        <v>975</v>
      </c>
      <c r="J18" s="15">
        <f t="shared" si="1"/>
        <v>981</v>
      </c>
      <c r="K18" s="8" t="s">
        <v>38</v>
      </c>
      <c r="L18" s="15">
        <v>645</v>
      </c>
      <c r="M18" s="15">
        <v>678</v>
      </c>
      <c r="N18" s="15">
        <v>724</v>
      </c>
      <c r="O18" s="15">
        <v>732</v>
      </c>
      <c r="P18" s="15">
        <v>778</v>
      </c>
      <c r="Q18" s="15">
        <v>950</v>
      </c>
      <c r="R18" s="15">
        <v>689</v>
      </c>
      <c r="S18" s="15">
        <f t="shared" si="2"/>
        <v>711</v>
      </c>
      <c r="T18" s="15">
        <f t="shared" si="3"/>
        <v>742</v>
      </c>
    </row>
    <row r="19" spans="1:20" ht="14.25" customHeight="1">
      <c r="A19" s="6" t="s">
        <v>39</v>
      </c>
      <c r="B19" s="13">
        <v>749</v>
      </c>
      <c r="C19" s="13">
        <v>806</v>
      </c>
      <c r="D19" s="13">
        <v>847</v>
      </c>
      <c r="E19" s="13">
        <v>803</v>
      </c>
      <c r="F19" s="13">
        <v>795</v>
      </c>
      <c r="G19" s="13">
        <v>1085</v>
      </c>
      <c r="H19" s="13">
        <v>791</v>
      </c>
      <c r="I19" s="13">
        <f t="shared" si="0"/>
        <v>800</v>
      </c>
      <c r="J19" s="13">
        <f t="shared" si="1"/>
        <v>839</v>
      </c>
      <c r="K19" s="6" t="s">
        <v>39</v>
      </c>
      <c r="L19" s="13">
        <v>672</v>
      </c>
      <c r="M19" s="13">
        <v>736</v>
      </c>
      <c r="N19" s="13">
        <v>758</v>
      </c>
      <c r="O19" s="13">
        <v>776</v>
      </c>
      <c r="P19" s="13">
        <v>725</v>
      </c>
      <c r="Q19" s="13">
        <v>941</v>
      </c>
      <c r="R19" s="13">
        <v>753</v>
      </c>
      <c r="S19" s="13">
        <f t="shared" si="2"/>
        <v>733</v>
      </c>
      <c r="T19" s="13">
        <f t="shared" si="3"/>
        <v>766</v>
      </c>
    </row>
    <row r="20" spans="1:20" ht="14.25" customHeight="1">
      <c r="A20" s="7" t="s">
        <v>40</v>
      </c>
      <c r="B20" s="14">
        <v>845</v>
      </c>
      <c r="C20" s="14">
        <v>836</v>
      </c>
      <c r="D20" s="14">
        <v>919</v>
      </c>
      <c r="E20" s="14">
        <v>975</v>
      </c>
      <c r="F20" s="14">
        <v>910</v>
      </c>
      <c r="G20" s="14">
        <v>1116</v>
      </c>
      <c r="H20" s="14">
        <v>967</v>
      </c>
      <c r="I20" s="14">
        <f t="shared" si="0"/>
        <v>897</v>
      </c>
      <c r="J20" s="14">
        <f t="shared" si="1"/>
        <v>938</v>
      </c>
      <c r="K20" s="7" t="s">
        <v>40</v>
      </c>
      <c r="L20" s="14">
        <v>732</v>
      </c>
      <c r="M20" s="14">
        <v>722</v>
      </c>
      <c r="N20" s="14">
        <v>715</v>
      </c>
      <c r="O20" s="14">
        <v>895</v>
      </c>
      <c r="P20" s="14">
        <v>752</v>
      </c>
      <c r="Q20" s="14">
        <v>951</v>
      </c>
      <c r="R20" s="14">
        <v>879</v>
      </c>
      <c r="S20" s="14">
        <f t="shared" si="2"/>
        <v>763</v>
      </c>
      <c r="T20" s="14">
        <f t="shared" si="3"/>
        <v>807</v>
      </c>
    </row>
    <row r="21" spans="1:20" ht="14.25" customHeight="1">
      <c r="A21" s="7" t="s">
        <v>41</v>
      </c>
      <c r="B21" s="14">
        <v>866</v>
      </c>
      <c r="C21" s="14">
        <v>859</v>
      </c>
      <c r="D21" s="14">
        <v>872</v>
      </c>
      <c r="E21" s="14">
        <v>875</v>
      </c>
      <c r="F21" s="14">
        <v>869</v>
      </c>
      <c r="G21" s="14">
        <v>1025</v>
      </c>
      <c r="H21" s="14">
        <v>982</v>
      </c>
      <c r="I21" s="14">
        <f t="shared" si="0"/>
        <v>868</v>
      </c>
      <c r="J21" s="14">
        <f t="shared" si="1"/>
        <v>907</v>
      </c>
      <c r="K21" s="7" t="s">
        <v>41</v>
      </c>
      <c r="L21" s="14">
        <v>747</v>
      </c>
      <c r="M21" s="14">
        <v>785</v>
      </c>
      <c r="N21" s="14">
        <v>786</v>
      </c>
      <c r="O21" s="14">
        <v>689</v>
      </c>
      <c r="P21" s="14">
        <v>768</v>
      </c>
      <c r="Q21" s="14">
        <v>933</v>
      </c>
      <c r="R21" s="14">
        <v>802</v>
      </c>
      <c r="S21" s="14">
        <f t="shared" si="2"/>
        <v>755</v>
      </c>
      <c r="T21" s="14">
        <f t="shared" si="3"/>
        <v>787</v>
      </c>
    </row>
    <row r="22" spans="1:20" ht="14.25" customHeight="1">
      <c r="A22" s="7" t="s">
        <v>42</v>
      </c>
      <c r="B22" s="14">
        <v>883</v>
      </c>
      <c r="C22" s="14">
        <v>842</v>
      </c>
      <c r="D22" s="14">
        <v>820</v>
      </c>
      <c r="E22" s="14">
        <v>952</v>
      </c>
      <c r="F22" s="14">
        <v>933</v>
      </c>
      <c r="G22" s="14">
        <v>952</v>
      </c>
      <c r="H22" s="14">
        <v>940</v>
      </c>
      <c r="I22" s="14">
        <f t="shared" si="0"/>
        <v>886</v>
      </c>
      <c r="J22" s="14">
        <f t="shared" si="1"/>
        <v>903</v>
      </c>
      <c r="K22" s="7" t="s">
        <v>42</v>
      </c>
      <c r="L22" s="14">
        <v>828</v>
      </c>
      <c r="M22" s="14">
        <v>821</v>
      </c>
      <c r="N22" s="14">
        <v>804</v>
      </c>
      <c r="O22" s="14">
        <v>913</v>
      </c>
      <c r="P22" s="14">
        <v>897</v>
      </c>
      <c r="Q22" s="14">
        <v>1055</v>
      </c>
      <c r="R22" s="14">
        <v>861</v>
      </c>
      <c r="S22" s="14">
        <f t="shared" si="2"/>
        <v>853</v>
      </c>
      <c r="T22" s="14">
        <f t="shared" si="3"/>
        <v>883</v>
      </c>
    </row>
    <row r="23" spans="1:20" ht="14.25" customHeight="1">
      <c r="A23" s="7" t="s">
        <v>43</v>
      </c>
      <c r="B23" s="14">
        <v>807</v>
      </c>
      <c r="C23" s="14">
        <v>866</v>
      </c>
      <c r="D23" s="14">
        <v>902</v>
      </c>
      <c r="E23" s="14">
        <v>907</v>
      </c>
      <c r="F23" s="14">
        <v>887</v>
      </c>
      <c r="G23" s="14">
        <v>967</v>
      </c>
      <c r="H23" s="14">
        <v>945</v>
      </c>
      <c r="I23" s="14">
        <f t="shared" si="0"/>
        <v>874</v>
      </c>
      <c r="J23" s="14">
        <f t="shared" si="1"/>
        <v>897</v>
      </c>
      <c r="K23" s="7" t="s">
        <v>43</v>
      </c>
      <c r="L23" s="14">
        <v>909</v>
      </c>
      <c r="M23" s="14">
        <v>933</v>
      </c>
      <c r="N23" s="14">
        <v>933</v>
      </c>
      <c r="O23" s="14">
        <v>932</v>
      </c>
      <c r="P23" s="14">
        <v>950</v>
      </c>
      <c r="Q23" s="14">
        <v>1112</v>
      </c>
      <c r="R23" s="14">
        <v>830</v>
      </c>
      <c r="S23" s="14">
        <f t="shared" si="2"/>
        <v>931</v>
      </c>
      <c r="T23" s="14">
        <f t="shared" si="3"/>
        <v>943</v>
      </c>
    </row>
    <row r="24" spans="1:20" ht="14.25" customHeight="1">
      <c r="A24" s="8" t="s">
        <v>44</v>
      </c>
      <c r="B24" s="15">
        <v>762</v>
      </c>
      <c r="C24" s="15">
        <v>853</v>
      </c>
      <c r="D24" s="15">
        <v>838</v>
      </c>
      <c r="E24" s="15">
        <v>885</v>
      </c>
      <c r="F24" s="15">
        <v>924</v>
      </c>
      <c r="G24" s="15">
        <v>898</v>
      </c>
      <c r="H24" s="15">
        <v>829</v>
      </c>
      <c r="I24" s="15">
        <f t="shared" si="0"/>
        <v>852</v>
      </c>
      <c r="J24" s="15">
        <f t="shared" si="1"/>
        <v>856</v>
      </c>
      <c r="K24" s="8" t="s">
        <v>44</v>
      </c>
      <c r="L24" s="15">
        <v>1036</v>
      </c>
      <c r="M24" s="15">
        <v>1071</v>
      </c>
      <c r="N24" s="15">
        <v>1108</v>
      </c>
      <c r="O24" s="15">
        <v>1082</v>
      </c>
      <c r="P24" s="15">
        <v>1147</v>
      </c>
      <c r="Q24" s="15">
        <v>1037</v>
      </c>
      <c r="R24" s="15">
        <v>898</v>
      </c>
      <c r="S24" s="15">
        <f t="shared" si="2"/>
        <v>1089</v>
      </c>
      <c r="T24" s="15">
        <f t="shared" si="3"/>
        <v>1054</v>
      </c>
    </row>
    <row r="25" spans="1:20" ht="14.25" customHeight="1">
      <c r="A25" s="6" t="s">
        <v>45</v>
      </c>
      <c r="B25" s="13">
        <v>743</v>
      </c>
      <c r="C25" s="13">
        <v>715</v>
      </c>
      <c r="D25" s="13">
        <v>808</v>
      </c>
      <c r="E25" s="13">
        <v>780</v>
      </c>
      <c r="F25" s="13">
        <v>821</v>
      </c>
      <c r="G25" s="13">
        <v>715</v>
      </c>
      <c r="H25" s="13">
        <v>652</v>
      </c>
      <c r="I25" s="13">
        <f t="shared" si="0"/>
        <v>773</v>
      </c>
      <c r="J25" s="13">
        <f t="shared" si="1"/>
        <v>748</v>
      </c>
      <c r="K25" s="6" t="s">
        <v>45</v>
      </c>
      <c r="L25" s="13">
        <v>1264</v>
      </c>
      <c r="M25" s="13">
        <v>1235</v>
      </c>
      <c r="N25" s="13">
        <v>1353</v>
      </c>
      <c r="O25" s="13">
        <v>1309</v>
      </c>
      <c r="P25" s="13">
        <v>1366</v>
      </c>
      <c r="Q25" s="13">
        <v>1015</v>
      </c>
      <c r="R25" s="13">
        <v>875</v>
      </c>
      <c r="S25" s="13">
        <f t="shared" si="2"/>
        <v>1305</v>
      </c>
      <c r="T25" s="13">
        <f t="shared" si="3"/>
        <v>1202</v>
      </c>
    </row>
    <row r="26" spans="1:20" ht="14.25" customHeight="1">
      <c r="A26" s="7" t="s">
        <v>46</v>
      </c>
      <c r="B26" s="14">
        <v>616</v>
      </c>
      <c r="C26" s="14">
        <v>727</v>
      </c>
      <c r="D26" s="14">
        <v>689</v>
      </c>
      <c r="E26" s="14">
        <v>734</v>
      </c>
      <c r="F26" s="14">
        <v>796</v>
      </c>
      <c r="G26" s="14">
        <v>700</v>
      </c>
      <c r="H26" s="14">
        <v>611</v>
      </c>
      <c r="I26" s="14">
        <f t="shared" si="0"/>
        <v>712</v>
      </c>
      <c r="J26" s="14">
        <f t="shared" si="1"/>
        <v>696</v>
      </c>
      <c r="K26" s="7" t="s">
        <v>46</v>
      </c>
      <c r="L26" s="14">
        <v>1262</v>
      </c>
      <c r="M26" s="14">
        <v>1329</v>
      </c>
      <c r="N26" s="14">
        <v>1257</v>
      </c>
      <c r="O26" s="14">
        <v>1306</v>
      </c>
      <c r="P26" s="14">
        <v>1284</v>
      </c>
      <c r="Q26" s="14">
        <v>1192</v>
      </c>
      <c r="R26" s="14">
        <v>782</v>
      </c>
      <c r="S26" s="14">
        <f t="shared" si="2"/>
        <v>1288</v>
      </c>
      <c r="T26" s="14">
        <f t="shared" si="3"/>
        <v>1202</v>
      </c>
    </row>
    <row r="27" spans="1:20" ht="14.25" customHeight="1">
      <c r="A27" s="7" t="s">
        <v>47</v>
      </c>
      <c r="B27" s="14">
        <v>595</v>
      </c>
      <c r="C27" s="14">
        <v>620</v>
      </c>
      <c r="D27" s="14">
        <v>597</v>
      </c>
      <c r="E27" s="14">
        <v>597</v>
      </c>
      <c r="F27" s="14">
        <v>719</v>
      </c>
      <c r="G27" s="14">
        <v>676</v>
      </c>
      <c r="H27" s="14">
        <v>542</v>
      </c>
      <c r="I27" s="14">
        <f t="shared" si="0"/>
        <v>626</v>
      </c>
      <c r="J27" s="14">
        <f t="shared" si="1"/>
        <v>621</v>
      </c>
      <c r="K27" s="7" t="s">
        <v>47</v>
      </c>
      <c r="L27" s="14">
        <v>1004</v>
      </c>
      <c r="M27" s="14">
        <v>1193</v>
      </c>
      <c r="N27" s="14">
        <v>1089</v>
      </c>
      <c r="O27" s="14">
        <v>1030</v>
      </c>
      <c r="P27" s="14">
        <v>1210</v>
      </c>
      <c r="Q27" s="14">
        <v>922</v>
      </c>
      <c r="R27" s="14">
        <v>687</v>
      </c>
      <c r="S27" s="14">
        <f t="shared" si="2"/>
        <v>1105</v>
      </c>
      <c r="T27" s="14">
        <f t="shared" si="3"/>
        <v>1019</v>
      </c>
    </row>
    <row r="28" spans="1:20" ht="14.25" customHeight="1">
      <c r="A28" s="7" t="s">
        <v>48</v>
      </c>
      <c r="B28" s="14">
        <v>587</v>
      </c>
      <c r="C28" s="14">
        <v>657</v>
      </c>
      <c r="D28" s="14">
        <v>634</v>
      </c>
      <c r="E28" s="14">
        <v>645</v>
      </c>
      <c r="F28" s="14">
        <v>701</v>
      </c>
      <c r="G28" s="14">
        <v>529</v>
      </c>
      <c r="H28" s="14">
        <v>539</v>
      </c>
      <c r="I28" s="14">
        <f t="shared" si="0"/>
        <v>645</v>
      </c>
      <c r="J28" s="14">
        <f t="shared" si="1"/>
        <v>613</v>
      </c>
      <c r="K28" s="7" t="s">
        <v>48</v>
      </c>
      <c r="L28" s="14">
        <v>946</v>
      </c>
      <c r="M28" s="14">
        <v>1068</v>
      </c>
      <c r="N28" s="14">
        <v>1061</v>
      </c>
      <c r="O28" s="14">
        <v>1032</v>
      </c>
      <c r="P28" s="14">
        <v>1068</v>
      </c>
      <c r="Q28" s="14">
        <v>803</v>
      </c>
      <c r="R28" s="14">
        <v>666</v>
      </c>
      <c r="S28" s="14">
        <f t="shared" si="2"/>
        <v>1035</v>
      </c>
      <c r="T28" s="14">
        <f t="shared" si="3"/>
        <v>949</v>
      </c>
    </row>
    <row r="29" spans="1:20" ht="14.25" customHeight="1">
      <c r="A29" s="7" t="s">
        <v>49</v>
      </c>
      <c r="B29" s="14">
        <v>573</v>
      </c>
      <c r="C29" s="14">
        <v>620</v>
      </c>
      <c r="D29" s="14">
        <v>647</v>
      </c>
      <c r="E29" s="14">
        <v>599</v>
      </c>
      <c r="F29" s="14">
        <v>654</v>
      </c>
      <c r="G29" s="14">
        <v>522</v>
      </c>
      <c r="H29" s="14">
        <v>404</v>
      </c>
      <c r="I29" s="14">
        <f t="shared" si="0"/>
        <v>619</v>
      </c>
      <c r="J29" s="14">
        <f t="shared" si="1"/>
        <v>574</v>
      </c>
      <c r="K29" s="7" t="s">
        <v>49</v>
      </c>
      <c r="L29" s="14">
        <v>916</v>
      </c>
      <c r="M29" s="14">
        <v>994</v>
      </c>
      <c r="N29" s="14">
        <v>920</v>
      </c>
      <c r="O29" s="14">
        <v>936</v>
      </c>
      <c r="P29" s="14">
        <v>951</v>
      </c>
      <c r="Q29" s="14">
        <v>734</v>
      </c>
      <c r="R29" s="14">
        <v>543</v>
      </c>
      <c r="S29" s="14">
        <f t="shared" si="2"/>
        <v>943</v>
      </c>
      <c r="T29" s="14">
        <f t="shared" si="3"/>
        <v>856</v>
      </c>
    </row>
    <row r="30" spans="1:20" ht="14.25" customHeight="1">
      <c r="A30" s="8" t="s">
        <v>50</v>
      </c>
      <c r="B30" s="15">
        <v>483</v>
      </c>
      <c r="C30" s="15">
        <v>520</v>
      </c>
      <c r="D30" s="15">
        <v>484</v>
      </c>
      <c r="E30" s="15">
        <v>568</v>
      </c>
      <c r="F30" s="15">
        <v>517</v>
      </c>
      <c r="G30" s="15">
        <v>437</v>
      </c>
      <c r="H30" s="15">
        <v>321</v>
      </c>
      <c r="I30" s="15">
        <f t="shared" si="0"/>
        <v>514</v>
      </c>
      <c r="J30" s="15">
        <f t="shared" si="1"/>
        <v>476</v>
      </c>
      <c r="K30" s="8" t="s">
        <v>50</v>
      </c>
      <c r="L30" s="15">
        <v>649</v>
      </c>
      <c r="M30" s="15">
        <v>752</v>
      </c>
      <c r="N30" s="15">
        <v>697</v>
      </c>
      <c r="O30" s="15">
        <v>735</v>
      </c>
      <c r="P30" s="15">
        <v>780</v>
      </c>
      <c r="Q30" s="15">
        <v>577</v>
      </c>
      <c r="R30" s="15">
        <v>411</v>
      </c>
      <c r="S30" s="15">
        <f t="shared" si="2"/>
        <v>723</v>
      </c>
      <c r="T30" s="15">
        <f t="shared" si="3"/>
        <v>657</v>
      </c>
    </row>
    <row r="31" spans="1:20" ht="14.25" customHeight="1">
      <c r="A31" s="6" t="s">
        <v>51</v>
      </c>
      <c r="B31" s="13">
        <f t="shared" ref="B31:J31" si="4">SUM(B7:B30)</f>
        <v>17525</v>
      </c>
      <c r="C31" s="13">
        <f t="shared" si="4"/>
        <v>18177</v>
      </c>
      <c r="D31" s="13">
        <f t="shared" si="4"/>
        <v>18373</v>
      </c>
      <c r="E31" s="13">
        <f t="shared" si="4"/>
        <v>18569</v>
      </c>
      <c r="F31" s="13">
        <f t="shared" si="4"/>
        <v>18938</v>
      </c>
      <c r="G31" s="13">
        <f t="shared" si="4"/>
        <v>17134</v>
      </c>
      <c r="H31" s="13">
        <f t="shared" si="4"/>
        <v>13612</v>
      </c>
      <c r="I31" s="13">
        <f t="shared" si="4"/>
        <v>18316</v>
      </c>
      <c r="J31" s="13">
        <f t="shared" si="4"/>
        <v>17475</v>
      </c>
      <c r="K31" s="6" t="s">
        <v>51</v>
      </c>
      <c r="L31" s="13">
        <f t="shared" ref="L31:T31" si="5">SUM(L7:L30)</f>
        <v>15706</v>
      </c>
      <c r="M31" s="13">
        <f t="shared" si="5"/>
        <v>17250</v>
      </c>
      <c r="N31" s="13">
        <f t="shared" si="5"/>
        <v>17196</v>
      </c>
      <c r="O31" s="13">
        <f t="shared" si="5"/>
        <v>17447</v>
      </c>
      <c r="P31" s="13">
        <f t="shared" si="5"/>
        <v>17743</v>
      </c>
      <c r="Q31" s="13">
        <f t="shared" si="5"/>
        <v>17343</v>
      </c>
      <c r="R31" s="13">
        <f t="shared" si="5"/>
        <v>13614</v>
      </c>
      <c r="S31" s="13">
        <f t="shared" si="5"/>
        <v>17067</v>
      </c>
      <c r="T31" s="13">
        <f t="shared" si="5"/>
        <v>16613</v>
      </c>
    </row>
    <row r="32" spans="1:20" ht="14.25" customHeight="1">
      <c r="A32" s="8" t="s">
        <v>52</v>
      </c>
      <c r="B32" s="15">
        <f t="shared" ref="B32:J32" si="6">ROUND(AVERAGE(B7:B30),0)</f>
        <v>730</v>
      </c>
      <c r="C32" s="15">
        <f t="shared" si="6"/>
        <v>757</v>
      </c>
      <c r="D32" s="15">
        <f t="shared" si="6"/>
        <v>766</v>
      </c>
      <c r="E32" s="15">
        <f t="shared" si="6"/>
        <v>774</v>
      </c>
      <c r="F32" s="15">
        <f t="shared" si="6"/>
        <v>789</v>
      </c>
      <c r="G32" s="15">
        <f t="shared" si="6"/>
        <v>714</v>
      </c>
      <c r="H32" s="15">
        <f t="shared" si="6"/>
        <v>567</v>
      </c>
      <c r="I32" s="15">
        <f t="shared" si="6"/>
        <v>763</v>
      </c>
      <c r="J32" s="15">
        <f t="shared" si="6"/>
        <v>728</v>
      </c>
      <c r="K32" s="8" t="s">
        <v>52</v>
      </c>
      <c r="L32" s="15">
        <f t="shared" ref="L32:T32" si="7">ROUND(AVERAGE(L7:L30),0)</f>
        <v>654</v>
      </c>
      <c r="M32" s="15">
        <f t="shared" si="7"/>
        <v>719</v>
      </c>
      <c r="N32" s="15">
        <f t="shared" si="7"/>
        <v>717</v>
      </c>
      <c r="O32" s="15">
        <f t="shared" si="7"/>
        <v>727</v>
      </c>
      <c r="P32" s="15">
        <f t="shared" si="7"/>
        <v>739</v>
      </c>
      <c r="Q32" s="15">
        <f t="shared" si="7"/>
        <v>723</v>
      </c>
      <c r="R32" s="15">
        <f t="shared" si="7"/>
        <v>567</v>
      </c>
      <c r="S32" s="15">
        <f t="shared" si="7"/>
        <v>711</v>
      </c>
      <c r="T32" s="15">
        <f t="shared" si="7"/>
        <v>692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A18</f>
        <v>11~12시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K26</f>
        <v>19~20시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K26</f>
        <v>19~20시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1824</v>
      </c>
      <c r="C34" s="14">
        <f t="shared" si="8"/>
        <v>1862</v>
      </c>
      <c r="D34" s="14">
        <f t="shared" si="8"/>
        <v>1799</v>
      </c>
      <c r="E34" s="14">
        <f t="shared" si="8"/>
        <v>1726</v>
      </c>
      <c r="F34" s="14">
        <f t="shared" si="8"/>
        <v>1790</v>
      </c>
      <c r="G34" s="14">
        <f t="shared" si="8"/>
        <v>1165</v>
      </c>
      <c r="H34" s="14">
        <f t="shared" si="8"/>
        <v>982</v>
      </c>
      <c r="I34" s="14">
        <f t="shared" si="8"/>
        <v>1800</v>
      </c>
      <c r="J34" s="14">
        <f t="shared" si="8"/>
        <v>1477</v>
      </c>
      <c r="K34" s="7" t="s">
        <v>54</v>
      </c>
      <c r="L34" s="14">
        <f t="shared" ref="L34:T34" si="9">MAX(L7:L30)</f>
        <v>1264</v>
      </c>
      <c r="M34" s="14">
        <f t="shared" si="9"/>
        <v>1329</v>
      </c>
      <c r="N34" s="14">
        <f t="shared" si="9"/>
        <v>1353</v>
      </c>
      <c r="O34" s="14">
        <f t="shared" si="9"/>
        <v>1309</v>
      </c>
      <c r="P34" s="14">
        <f t="shared" si="9"/>
        <v>1366</v>
      </c>
      <c r="Q34" s="14">
        <f t="shared" si="9"/>
        <v>1192</v>
      </c>
      <c r="R34" s="14">
        <f t="shared" si="9"/>
        <v>898</v>
      </c>
      <c r="S34" s="14">
        <f t="shared" si="9"/>
        <v>1305</v>
      </c>
      <c r="T34" s="14">
        <f t="shared" si="9"/>
        <v>1202</v>
      </c>
    </row>
    <row r="35" spans="1:20" ht="14.25" customHeight="1">
      <c r="A35" s="8" t="s">
        <v>55</v>
      </c>
      <c r="B35" s="11">
        <f t="shared" ref="B35:J35" si="10">ROUND(B34/B31%,2)</f>
        <v>10.41</v>
      </c>
      <c r="C35" s="11">
        <f t="shared" si="10"/>
        <v>10.24</v>
      </c>
      <c r="D35" s="11">
        <f t="shared" si="10"/>
        <v>9.7899999999999991</v>
      </c>
      <c r="E35" s="11">
        <f t="shared" si="10"/>
        <v>9.3000000000000007</v>
      </c>
      <c r="F35" s="11">
        <f t="shared" si="10"/>
        <v>9.4499999999999993</v>
      </c>
      <c r="G35" s="11">
        <f t="shared" si="10"/>
        <v>6.8</v>
      </c>
      <c r="H35" s="11">
        <f t="shared" si="10"/>
        <v>7.21</v>
      </c>
      <c r="I35" s="11">
        <f t="shared" si="10"/>
        <v>9.83</v>
      </c>
      <c r="J35" s="11">
        <f t="shared" si="10"/>
        <v>8.4499999999999993</v>
      </c>
      <c r="K35" s="8" t="s">
        <v>55</v>
      </c>
      <c r="L35" s="11">
        <f t="shared" ref="L35:T35" si="11">ROUND(L34/L31%,2)</f>
        <v>8.0500000000000007</v>
      </c>
      <c r="M35" s="11">
        <f t="shared" si="11"/>
        <v>7.7</v>
      </c>
      <c r="N35" s="11">
        <f t="shared" si="11"/>
        <v>7.87</v>
      </c>
      <c r="O35" s="11">
        <f t="shared" si="11"/>
        <v>7.5</v>
      </c>
      <c r="P35" s="11">
        <f t="shared" si="11"/>
        <v>7.7</v>
      </c>
      <c r="Q35" s="11">
        <f t="shared" si="11"/>
        <v>6.87</v>
      </c>
      <c r="R35" s="11">
        <f t="shared" si="11"/>
        <v>6.6</v>
      </c>
      <c r="S35" s="11">
        <f t="shared" si="11"/>
        <v>7.65</v>
      </c>
      <c r="T35" s="11">
        <f t="shared" si="11"/>
        <v>7.24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34672</v>
      </c>
      <c r="D39" s="16">
        <v>18187</v>
      </c>
      <c r="E39" s="17">
        <v>16485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0.52500000000000002</v>
      </c>
      <c r="E40" s="19">
        <f>ROUND(E39/C39,3)</f>
        <v>0.47499999999999998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35383</v>
      </c>
      <c r="D41" s="16">
        <v>18316</v>
      </c>
      <c r="E41" s="17">
        <v>17067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0.51800000000000002</v>
      </c>
      <c r="E42" s="19">
        <f>ROUND(E41/C41,3)</f>
        <v>0.48199999999999998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711</v>
      </c>
      <c r="D43" s="16">
        <f>D41-D39</f>
        <v>129</v>
      </c>
      <c r="E43" s="17">
        <f>E41-E39</f>
        <v>582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2.0506460544531611E-2</v>
      </c>
      <c r="D44" s="18">
        <f>(D41-D39)/D39</f>
        <v>7.0929785011271786E-3</v>
      </c>
      <c r="E44" s="19">
        <f>(E41-E39)/E39</f>
        <v>3.5304822565969063E-2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&amp;C- 55 -</oddFooter>
    <firstFooter>&amp;C- 54 -</firstFooter>
  </headerFooter>
  <drawing r:id="rId2"/>
</worksheet>
</file>

<file path=xl/worksheets/sheet71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114</v>
      </c>
      <c r="B1" s="2"/>
      <c r="C1" s="2"/>
      <c r="D1" s="2"/>
      <c r="E1" s="2"/>
      <c r="F1" s="2" t="s">
        <v>115</v>
      </c>
      <c r="G1" s="2"/>
      <c r="H1" s="2"/>
      <c r="I1" s="2"/>
      <c r="J1" s="2"/>
      <c r="K1" s="2" t="s">
        <v>117</v>
      </c>
      <c r="L1" s="2"/>
      <c r="M1" s="2"/>
      <c r="N1" s="2"/>
      <c r="O1" s="2"/>
      <c r="P1" s="2" t="s">
        <v>118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116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119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418</v>
      </c>
      <c r="C7" s="13">
        <v>522</v>
      </c>
      <c r="D7" s="13">
        <v>456</v>
      </c>
      <c r="E7" s="13">
        <v>566</v>
      </c>
      <c r="F7" s="13">
        <v>635</v>
      </c>
      <c r="G7" s="13">
        <v>697</v>
      </c>
      <c r="H7" s="13">
        <v>603</v>
      </c>
      <c r="I7" s="13">
        <f t="shared" ref="I7:I30" si="0">ROUND(AVERAGE(B7:F7),0)</f>
        <v>519</v>
      </c>
      <c r="J7" s="13">
        <f t="shared" ref="J7:J30" si="1">ROUND(AVERAGE(B7:H7),0)</f>
        <v>557</v>
      </c>
      <c r="K7" s="6" t="s">
        <v>27</v>
      </c>
      <c r="L7" s="13">
        <v>235</v>
      </c>
      <c r="M7" s="13">
        <v>221</v>
      </c>
      <c r="N7" s="13">
        <v>228</v>
      </c>
      <c r="O7" s="13">
        <v>952</v>
      </c>
      <c r="P7" s="13">
        <v>256</v>
      </c>
      <c r="Q7" s="13">
        <v>265</v>
      </c>
      <c r="R7" s="13">
        <v>255</v>
      </c>
      <c r="S7" s="13">
        <f t="shared" ref="S7:S30" si="2">ROUND(AVERAGE(L7:P7),0)</f>
        <v>378</v>
      </c>
      <c r="T7" s="13">
        <f t="shared" ref="T7:T30" si="3">ROUND(AVERAGE(L7:R7),0)</f>
        <v>345</v>
      </c>
    </row>
    <row r="8" spans="1:20" ht="14.25" customHeight="1">
      <c r="A8" s="7" t="s">
        <v>28</v>
      </c>
      <c r="B8" s="14">
        <v>263</v>
      </c>
      <c r="C8" s="14">
        <v>394</v>
      </c>
      <c r="D8" s="14">
        <v>370</v>
      </c>
      <c r="E8" s="14">
        <v>404</v>
      </c>
      <c r="F8" s="14">
        <v>417</v>
      </c>
      <c r="G8" s="14">
        <v>448</v>
      </c>
      <c r="H8" s="14">
        <v>448</v>
      </c>
      <c r="I8" s="14">
        <f t="shared" si="0"/>
        <v>370</v>
      </c>
      <c r="J8" s="14">
        <f t="shared" si="1"/>
        <v>392</v>
      </c>
      <c r="K8" s="7" t="s">
        <v>28</v>
      </c>
      <c r="L8" s="14">
        <v>185</v>
      </c>
      <c r="M8" s="14">
        <v>182</v>
      </c>
      <c r="N8" s="14">
        <v>157</v>
      </c>
      <c r="O8" s="14">
        <v>256</v>
      </c>
      <c r="P8" s="14">
        <v>189</v>
      </c>
      <c r="Q8" s="14">
        <v>202</v>
      </c>
      <c r="R8" s="14">
        <v>187</v>
      </c>
      <c r="S8" s="14">
        <f t="shared" si="2"/>
        <v>194</v>
      </c>
      <c r="T8" s="14">
        <f t="shared" si="3"/>
        <v>194</v>
      </c>
    </row>
    <row r="9" spans="1:20" ht="14.25" customHeight="1">
      <c r="A9" s="7" t="s">
        <v>29</v>
      </c>
      <c r="B9" s="14">
        <v>212</v>
      </c>
      <c r="C9" s="14">
        <v>281</v>
      </c>
      <c r="D9" s="14">
        <v>303</v>
      </c>
      <c r="E9" s="14">
        <v>331</v>
      </c>
      <c r="F9" s="14">
        <v>350</v>
      </c>
      <c r="G9" s="14">
        <v>389</v>
      </c>
      <c r="H9" s="14">
        <v>295</v>
      </c>
      <c r="I9" s="14">
        <f t="shared" si="0"/>
        <v>295</v>
      </c>
      <c r="J9" s="14">
        <f t="shared" si="1"/>
        <v>309</v>
      </c>
      <c r="K9" s="7" t="s">
        <v>29</v>
      </c>
      <c r="L9" s="14">
        <v>133</v>
      </c>
      <c r="M9" s="14">
        <v>128</v>
      </c>
      <c r="N9" s="14">
        <v>110</v>
      </c>
      <c r="O9" s="14">
        <v>266</v>
      </c>
      <c r="P9" s="14">
        <v>158</v>
      </c>
      <c r="Q9" s="14">
        <v>166</v>
      </c>
      <c r="R9" s="14">
        <v>130</v>
      </c>
      <c r="S9" s="14">
        <f t="shared" si="2"/>
        <v>159</v>
      </c>
      <c r="T9" s="14">
        <f t="shared" si="3"/>
        <v>156</v>
      </c>
    </row>
    <row r="10" spans="1:20" ht="14.25" customHeight="1">
      <c r="A10" s="7" t="s">
        <v>30</v>
      </c>
      <c r="B10" s="14">
        <v>155</v>
      </c>
      <c r="C10" s="14">
        <v>256</v>
      </c>
      <c r="D10" s="14">
        <v>215</v>
      </c>
      <c r="E10" s="14">
        <v>279</v>
      </c>
      <c r="F10" s="14">
        <v>296</v>
      </c>
      <c r="G10" s="14">
        <v>313</v>
      </c>
      <c r="H10" s="14">
        <v>279</v>
      </c>
      <c r="I10" s="14">
        <f t="shared" si="0"/>
        <v>240</v>
      </c>
      <c r="J10" s="14">
        <f t="shared" si="1"/>
        <v>256</v>
      </c>
      <c r="K10" s="7" t="s">
        <v>30</v>
      </c>
      <c r="L10" s="14">
        <v>79</v>
      </c>
      <c r="M10" s="14">
        <v>95</v>
      </c>
      <c r="N10" s="14">
        <v>77</v>
      </c>
      <c r="O10" s="14">
        <v>161</v>
      </c>
      <c r="P10" s="14">
        <v>128</v>
      </c>
      <c r="Q10" s="14">
        <v>137</v>
      </c>
      <c r="R10" s="14">
        <v>86</v>
      </c>
      <c r="S10" s="14">
        <f t="shared" si="2"/>
        <v>108</v>
      </c>
      <c r="T10" s="14">
        <f t="shared" si="3"/>
        <v>109</v>
      </c>
    </row>
    <row r="11" spans="1:20" ht="14.25" customHeight="1">
      <c r="A11" s="7" t="s">
        <v>31</v>
      </c>
      <c r="B11" s="14">
        <v>230</v>
      </c>
      <c r="C11" s="14">
        <v>292</v>
      </c>
      <c r="D11" s="14">
        <v>247</v>
      </c>
      <c r="E11" s="14">
        <v>277</v>
      </c>
      <c r="F11" s="14">
        <v>276</v>
      </c>
      <c r="G11" s="14">
        <v>334</v>
      </c>
      <c r="H11" s="14">
        <v>203</v>
      </c>
      <c r="I11" s="14">
        <f t="shared" si="0"/>
        <v>264</v>
      </c>
      <c r="J11" s="14">
        <f t="shared" si="1"/>
        <v>266</v>
      </c>
      <c r="K11" s="7" t="s">
        <v>31</v>
      </c>
      <c r="L11" s="14">
        <v>93</v>
      </c>
      <c r="M11" s="14">
        <v>117</v>
      </c>
      <c r="N11" s="14">
        <v>105</v>
      </c>
      <c r="O11" s="14">
        <v>112</v>
      </c>
      <c r="P11" s="14">
        <v>120</v>
      </c>
      <c r="Q11" s="14">
        <v>119</v>
      </c>
      <c r="R11" s="14">
        <v>82</v>
      </c>
      <c r="S11" s="14">
        <f t="shared" si="2"/>
        <v>109</v>
      </c>
      <c r="T11" s="14">
        <f t="shared" si="3"/>
        <v>107</v>
      </c>
    </row>
    <row r="12" spans="1:20" ht="14.25" customHeight="1">
      <c r="A12" s="8" t="s">
        <v>32</v>
      </c>
      <c r="B12" s="15">
        <v>262</v>
      </c>
      <c r="C12" s="15">
        <v>281</v>
      </c>
      <c r="D12" s="15">
        <v>266</v>
      </c>
      <c r="E12" s="15">
        <v>261</v>
      </c>
      <c r="F12" s="15">
        <v>308</v>
      </c>
      <c r="G12" s="15">
        <v>350</v>
      </c>
      <c r="H12" s="15">
        <v>198</v>
      </c>
      <c r="I12" s="15">
        <f t="shared" si="0"/>
        <v>276</v>
      </c>
      <c r="J12" s="15">
        <f t="shared" si="1"/>
        <v>275</v>
      </c>
      <c r="K12" s="8" t="s">
        <v>32</v>
      </c>
      <c r="L12" s="15">
        <v>130</v>
      </c>
      <c r="M12" s="15">
        <v>132</v>
      </c>
      <c r="N12" s="15">
        <v>131</v>
      </c>
      <c r="O12" s="15">
        <v>152</v>
      </c>
      <c r="P12" s="15">
        <v>157</v>
      </c>
      <c r="Q12" s="15">
        <v>112</v>
      </c>
      <c r="R12" s="15">
        <v>80</v>
      </c>
      <c r="S12" s="15">
        <f t="shared" si="2"/>
        <v>140</v>
      </c>
      <c r="T12" s="15">
        <f t="shared" si="3"/>
        <v>128</v>
      </c>
    </row>
    <row r="13" spans="1:20" ht="14.25" customHeight="1">
      <c r="A13" s="6" t="s">
        <v>33</v>
      </c>
      <c r="B13" s="13">
        <v>637</v>
      </c>
      <c r="C13" s="13">
        <v>533</v>
      </c>
      <c r="D13" s="13">
        <v>580</v>
      </c>
      <c r="E13" s="13">
        <v>523</v>
      </c>
      <c r="F13" s="13">
        <v>548</v>
      </c>
      <c r="G13" s="13">
        <v>486</v>
      </c>
      <c r="H13" s="13">
        <v>288</v>
      </c>
      <c r="I13" s="13">
        <f t="shared" si="0"/>
        <v>564</v>
      </c>
      <c r="J13" s="13">
        <f t="shared" si="1"/>
        <v>514</v>
      </c>
      <c r="K13" s="6" t="s">
        <v>33</v>
      </c>
      <c r="L13" s="13">
        <v>324</v>
      </c>
      <c r="M13" s="13">
        <v>299</v>
      </c>
      <c r="N13" s="13">
        <v>251</v>
      </c>
      <c r="O13" s="13">
        <v>291</v>
      </c>
      <c r="P13" s="13">
        <v>289</v>
      </c>
      <c r="Q13" s="13">
        <v>193</v>
      </c>
      <c r="R13" s="13">
        <v>180</v>
      </c>
      <c r="S13" s="13">
        <f t="shared" si="2"/>
        <v>291</v>
      </c>
      <c r="T13" s="13">
        <f t="shared" si="3"/>
        <v>261</v>
      </c>
    </row>
    <row r="14" spans="1:20" ht="14.25" customHeight="1">
      <c r="A14" s="7" t="s">
        <v>34</v>
      </c>
      <c r="B14" s="14">
        <v>1204</v>
      </c>
      <c r="C14" s="14">
        <v>1188</v>
      </c>
      <c r="D14" s="14">
        <v>1133</v>
      </c>
      <c r="E14" s="14">
        <v>1086</v>
      </c>
      <c r="F14" s="14">
        <v>1051</v>
      </c>
      <c r="G14" s="14">
        <v>754</v>
      </c>
      <c r="H14" s="14">
        <v>377</v>
      </c>
      <c r="I14" s="14">
        <f t="shared" si="0"/>
        <v>1132</v>
      </c>
      <c r="J14" s="14">
        <f t="shared" si="1"/>
        <v>970</v>
      </c>
      <c r="K14" s="7" t="s">
        <v>34</v>
      </c>
      <c r="L14" s="14">
        <v>643</v>
      </c>
      <c r="M14" s="14">
        <v>603</v>
      </c>
      <c r="N14" s="14">
        <v>590</v>
      </c>
      <c r="O14" s="14">
        <v>616</v>
      </c>
      <c r="P14" s="14">
        <v>564</v>
      </c>
      <c r="Q14" s="14">
        <v>532</v>
      </c>
      <c r="R14" s="14">
        <v>485</v>
      </c>
      <c r="S14" s="14">
        <f t="shared" si="2"/>
        <v>603</v>
      </c>
      <c r="T14" s="14">
        <f t="shared" si="3"/>
        <v>576</v>
      </c>
    </row>
    <row r="15" spans="1:20" ht="14.25" customHeight="1">
      <c r="A15" s="7" t="s">
        <v>35</v>
      </c>
      <c r="B15" s="14">
        <v>1481</v>
      </c>
      <c r="C15" s="14">
        <v>1461</v>
      </c>
      <c r="D15" s="14">
        <v>1435</v>
      </c>
      <c r="E15" s="14">
        <v>1371</v>
      </c>
      <c r="F15" s="14">
        <v>1419</v>
      </c>
      <c r="G15" s="14">
        <v>1197</v>
      </c>
      <c r="H15" s="14">
        <v>611</v>
      </c>
      <c r="I15" s="14">
        <f t="shared" si="0"/>
        <v>1433</v>
      </c>
      <c r="J15" s="14">
        <f t="shared" si="1"/>
        <v>1282</v>
      </c>
      <c r="K15" s="7" t="s">
        <v>35</v>
      </c>
      <c r="L15" s="14">
        <v>837</v>
      </c>
      <c r="M15" s="14">
        <v>821</v>
      </c>
      <c r="N15" s="14">
        <v>865</v>
      </c>
      <c r="O15" s="14">
        <v>866</v>
      </c>
      <c r="P15" s="14">
        <v>909</v>
      </c>
      <c r="Q15" s="14">
        <v>736</v>
      </c>
      <c r="R15" s="14">
        <v>839</v>
      </c>
      <c r="S15" s="14">
        <f t="shared" si="2"/>
        <v>860</v>
      </c>
      <c r="T15" s="14">
        <f t="shared" si="3"/>
        <v>839</v>
      </c>
    </row>
    <row r="16" spans="1:20" ht="14.25" customHeight="1">
      <c r="A16" s="7" t="s">
        <v>36</v>
      </c>
      <c r="B16" s="14">
        <v>1423</v>
      </c>
      <c r="C16" s="14">
        <v>1594</v>
      </c>
      <c r="D16" s="14">
        <v>1465</v>
      </c>
      <c r="E16" s="14">
        <v>1429</v>
      </c>
      <c r="F16" s="14">
        <v>1446</v>
      </c>
      <c r="G16" s="14">
        <v>1264</v>
      </c>
      <c r="H16" s="14">
        <v>772</v>
      </c>
      <c r="I16" s="14">
        <f t="shared" si="0"/>
        <v>1471</v>
      </c>
      <c r="J16" s="14">
        <f t="shared" si="1"/>
        <v>1342</v>
      </c>
      <c r="K16" s="7" t="s">
        <v>36</v>
      </c>
      <c r="L16" s="14">
        <v>686</v>
      </c>
      <c r="M16" s="14">
        <v>715</v>
      </c>
      <c r="N16" s="14">
        <v>775</v>
      </c>
      <c r="O16" s="14">
        <v>711</v>
      </c>
      <c r="P16" s="14">
        <v>1009</v>
      </c>
      <c r="Q16" s="14">
        <v>536</v>
      </c>
      <c r="R16" s="14">
        <v>1341</v>
      </c>
      <c r="S16" s="14">
        <f t="shared" si="2"/>
        <v>779</v>
      </c>
      <c r="T16" s="14">
        <f t="shared" si="3"/>
        <v>825</v>
      </c>
    </row>
    <row r="17" spans="1:20" ht="14.25" customHeight="1">
      <c r="A17" s="7" t="s">
        <v>37</v>
      </c>
      <c r="B17" s="14">
        <v>1346</v>
      </c>
      <c r="C17" s="14">
        <v>1670</v>
      </c>
      <c r="D17" s="14">
        <v>1527</v>
      </c>
      <c r="E17" s="14">
        <v>1413</v>
      </c>
      <c r="F17" s="14">
        <v>1479</v>
      </c>
      <c r="G17" s="14">
        <v>1314</v>
      </c>
      <c r="H17" s="14">
        <v>936</v>
      </c>
      <c r="I17" s="14">
        <f t="shared" si="0"/>
        <v>1487</v>
      </c>
      <c r="J17" s="14">
        <f t="shared" si="1"/>
        <v>1384</v>
      </c>
      <c r="K17" s="7" t="s">
        <v>37</v>
      </c>
      <c r="L17" s="14">
        <v>650</v>
      </c>
      <c r="M17" s="14">
        <v>544</v>
      </c>
      <c r="N17" s="14">
        <v>727</v>
      </c>
      <c r="O17" s="14">
        <v>694</v>
      </c>
      <c r="P17" s="14">
        <v>938</v>
      </c>
      <c r="Q17" s="14">
        <v>567</v>
      </c>
      <c r="R17" s="14">
        <v>905</v>
      </c>
      <c r="S17" s="14">
        <f t="shared" si="2"/>
        <v>711</v>
      </c>
      <c r="T17" s="14">
        <f t="shared" si="3"/>
        <v>718</v>
      </c>
    </row>
    <row r="18" spans="1:20" ht="14.25" customHeight="1">
      <c r="A18" s="8" t="s">
        <v>38</v>
      </c>
      <c r="B18" s="15">
        <v>1426</v>
      </c>
      <c r="C18" s="15">
        <v>1595</v>
      </c>
      <c r="D18" s="15">
        <v>1464</v>
      </c>
      <c r="E18" s="15">
        <v>1438</v>
      </c>
      <c r="F18" s="15">
        <v>1428</v>
      </c>
      <c r="G18" s="15">
        <v>1333</v>
      </c>
      <c r="H18" s="15">
        <v>964</v>
      </c>
      <c r="I18" s="15">
        <f t="shared" si="0"/>
        <v>1470</v>
      </c>
      <c r="J18" s="15">
        <f t="shared" si="1"/>
        <v>1378</v>
      </c>
      <c r="K18" s="8" t="s">
        <v>38</v>
      </c>
      <c r="L18" s="15">
        <v>648</v>
      </c>
      <c r="M18" s="15">
        <v>484</v>
      </c>
      <c r="N18" s="15">
        <v>676</v>
      </c>
      <c r="O18" s="15">
        <v>648</v>
      </c>
      <c r="P18" s="15">
        <v>1328</v>
      </c>
      <c r="Q18" s="15">
        <v>716</v>
      </c>
      <c r="R18" s="15">
        <v>483</v>
      </c>
      <c r="S18" s="15">
        <f t="shared" si="2"/>
        <v>757</v>
      </c>
      <c r="T18" s="15">
        <f t="shared" si="3"/>
        <v>712</v>
      </c>
    </row>
    <row r="19" spans="1:20" ht="14.25" customHeight="1">
      <c r="A19" s="6" t="s">
        <v>39</v>
      </c>
      <c r="B19" s="13">
        <v>1349</v>
      </c>
      <c r="C19" s="13">
        <v>1368</v>
      </c>
      <c r="D19" s="13">
        <v>1321</v>
      </c>
      <c r="E19" s="13">
        <v>1333</v>
      </c>
      <c r="F19" s="13">
        <v>1329</v>
      </c>
      <c r="G19" s="13">
        <v>1298</v>
      </c>
      <c r="H19" s="13">
        <v>1026</v>
      </c>
      <c r="I19" s="13">
        <f t="shared" si="0"/>
        <v>1340</v>
      </c>
      <c r="J19" s="13">
        <f t="shared" si="1"/>
        <v>1289</v>
      </c>
      <c r="K19" s="6" t="s">
        <v>39</v>
      </c>
      <c r="L19" s="13">
        <v>603</v>
      </c>
      <c r="M19" s="13">
        <v>558</v>
      </c>
      <c r="N19" s="13">
        <v>647</v>
      </c>
      <c r="O19" s="13">
        <v>634</v>
      </c>
      <c r="P19" s="13">
        <v>1426</v>
      </c>
      <c r="Q19" s="13">
        <v>993</v>
      </c>
      <c r="R19" s="13">
        <v>682</v>
      </c>
      <c r="S19" s="13">
        <f t="shared" si="2"/>
        <v>774</v>
      </c>
      <c r="T19" s="13">
        <f t="shared" si="3"/>
        <v>792</v>
      </c>
    </row>
    <row r="20" spans="1:20" ht="14.25" customHeight="1">
      <c r="A20" s="7" t="s">
        <v>40</v>
      </c>
      <c r="B20" s="14">
        <v>1364</v>
      </c>
      <c r="C20" s="14">
        <v>1382</v>
      </c>
      <c r="D20" s="14">
        <v>1439</v>
      </c>
      <c r="E20" s="14">
        <v>1276</v>
      </c>
      <c r="F20" s="14">
        <v>1415</v>
      </c>
      <c r="G20" s="14">
        <v>1455</v>
      </c>
      <c r="H20" s="14">
        <v>1213</v>
      </c>
      <c r="I20" s="14">
        <f t="shared" si="0"/>
        <v>1375</v>
      </c>
      <c r="J20" s="14">
        <f t="shared" si="1"/>
        <v>1363</v>
      </c>
      <c r="K20" s="7" t="s">
        <v>40</v>
      </c>
      <c r="L20" s="14">
        <v>729</v>
      </c>
      <c r="M20" s="14">
        <v>652</v>
      </c>
      <c r="N20" s="14">
        <v>746</v>
      </c>
      <c r="O20" s="14">
        <v>705</v>
      </c>
      <c r="P20" s="14">
        <v>667</v>
      </c>
      <c r="Q20" s="14">
        <v>948</v>
      </c>
      <c r="R20" s="14">
        <v>517</v>
      </c>
      <c r="S20" s="14">
        <f t="shared" si="2"/>
        <v>700</v>
      </c>
      <c r="T20" s="14">
        <f t="shared" si="3"/>
        <v>709</v>
      </c>
    </row>
    <row r="21" spans="1:20" ht="14.25" customHeight="1">
      <c r="A21" s="7" t="s">
        <v>41</v>
      </c>
      <c r="B21" s="14">
        <v>1364</v>
      </c>
      <c r="C21" s="14">
        <v>1312</v>
      </c>
      <c r="D21" s="14">
        <v>1307</v>
      </c>
      <c r="E21" s="14">
        <v>1118</v>
      </c>
      <c r="F21" s="14">
        <v>1366</v>
      </c>
      <c r="G21" s="14">
        <v>1271</v>
      </c>
      <c r="H21" s="14">
        <v>1236</v>
      </c>
      <c r="I21" s="14">
        <f t="shared" si="0"/>
        <v>1293</v>
      </c>
      <c r="J21" s="14">
        <f t="shared" si="1"/>
        <v>1282</v>
      </c>
      <c r="K21" s="7" t="s">
        <v>41</v>
      </c>
      <c r="L21" s="14">
        <v>769</v>
      </c>
      <c r="M21" s="14">
        <v>737</v>
      </c>
      <c r="N21" s="14">
        <v>789</v>
      </c>
      <c r="O21" s="14">
        <v>707</v>
      </c>
      <c r="P21" s="14">
        <v>898</v>
      </c>
      <c r="Q21" s="14">
        <v>713</v>
      </c>
      <c r="R21" s="14">
        <v>498</v>
      </c>
      <c r="S21" s="14">
        <f t="shared" si="2"/>
        <v>780</v>
      </c>
      <c r="T21" s="14">
        <f t="shared" si="3"/>
        <v>730</v>
      </c>
    </row>
    <row r="22" spans="1:20" ht="14.25" customHeight="1">
      <c r="A22" s="7" t="s">
        <v>42</v>
      </c>
      <c r="B22" s="14">
        <v>1230</v>
      </c>
      <c r="C22" s="14">
        <v>1307</v>
      </c>
      <c r="D22" s="14">
        <v>1306</v>
      </c>
      <c r="E22" s="14">
        <v>1339</v>
      </c>
      <c r="F22" s="14">
        <v>1301</v>
      </c>
      <c r="G22" s="14">
        <v>1061</v>
      </c>
      <c r="H22" s="14">
        <v>1143</v>
      </c>
      <c r="I22" s="14">
        <f t="shared" si="0"/>
        <v>1297</v>
      </c>
      <c r="J22" s="14">
        <f t="shared" si="1"/>
        <v>1241</v>
      </c>
      <c r="K22" s="7" t="s">
        <v>42</v>
      </c>
      <c r="L22" s="14">
        <v>718</v>
      </c>
      <c r="M22" s="14">
        <v>981</v>
      </c>
      <c r="N22" s="14">
        <v>828</v>
      </c>
      <c r="O22" s="14">
        <v>748</v>
      </c>
      <c r="P22" s="14">
        <v>797</v>
      </c>
      <c r="Q22" s="14">
        <v>925</v>
      </c>
      <c r="R22" s="14">
        <v>561</v>
      </c>
      <c r="S22" s="14">
        <f t="shared" si="2"/>
        <v>814</v>
      </c>
      <c r="T22" s="14">
        <f t="shared" si="3"/>
        <v>794</v>
      </c>
    </row>
    <row r="23" spans="1:20" ht="14.25" customHeight="1">
      <c r="A23" s="7" t="s">
        <v>43</v>
      </c>
      <c r="B23" s="14">
        <v>1302</v>
      </c>
      <c r="C23" s="14">
        <v>1269</v>
      </c>
      <c r="D23" s="14">
        <v>1290</v>
      </c>
      <c r="E23" s="14">
        <v>1277</v>
      </c>
      <c r="F23" s="14">
        <v>1198</v>
      </c>
      <c r="G23" s="14">
        <v>1260</v>
      </c>
      <c r="H23" s="14">
        <v>1120</v>
      </c>
      <c r="I23" s="14">
        <f t="shared" si="0"/>
        <v>1267</v>
      </c>
      <c r="J23" s="14">
        <f t="shared" si="1"/>
        <v>1245</v>
      </c>
      <c r="K23" s="7" t="s">
        <v>43</v>
      </c>
      <c r="L23" s="14">
        <v>758</v>
      </c>
      <c r="M23" s="14">
        <v>788</v>
      </c>
      <c r="N23" s="14">
        <v>768</v>
      </c>
      <c r="O23" s="14">
        <v>1011</v>
      </c>
      <c r="P23" s="14">
        <v>728</v>
      </c>
      <c r="Q23" s="14">
        <v>908</v>
      </c>
      <c r="R23" s="14">
        <v>519</v>
      </c>
      <c r="S23" s="14">
        <f t="shared" si="2"/>
        <v>811</v>
      </c>
      <c r="T23" s="14">
        <f t="shared" si="3"/>
        <v>783</v>
      </c>
    </row>
    <row r="24" spans="1:20" ht="14.25" customHeight="1">
      <c r="A24" s="8" t="s">
        <v>44</v>
      </c>
      <c r="B24" s="15">
        <v>1178</v>
      </c>
      <c r="C24" s="15">
        <v>1209</v>
      </c>
      <c r="D24" s="15">
        <v>1186</v>
      </c>
      <c r="E24" s="15">
        <v>1219</v>
      </c>
      <c r="F24" s="15">
        <v>1173</v>
      </c>
      <c r="G24" s="15">
        <v>1283</v>
      </c>
      <c r="H24" s="15">
        <v>1139</v>
      </c>
      <c r="I24" s="15">
        <f t="shared" si="0"/>
        <v>1193</v>
      </c>
      <c r="J24" s="15">
        <f t="shared" si="1"/>
        <v>1198</v>
      </c>
      <c r="K24" s="8" t="s">
        <v>44</v>
      </c>
      <c r="L24" s="15">
        <v>796</v>
      </c>
      <c r="M24" s="15">
        <v>1219</v>
      </c>
      <c r="N24" s="15">
        <v>916</v>
      </c>
      <c r="O24" s="15">
        <v>2015</v>
      </c>
      <c r="P24" s="15">
        <v>727</v>
      </c>
      <c r="Q24" s="15">
        <v>948</v>
      </c>
      <c r="R24" s="15">
        <v>548</v>
      </c>
      <c r="S24" s="15">
        <f t="shared" si="2"/>
        <v>1135</v>
      </c>
      <c r="T24" s="15">
        <f t="shared" si="3"/>
        <v>1024</v>
      </c>
    </row>
    <row r="25" spans="1:20" ht="14.25" customHeight="1">
      <c r="A25" s="6" t="s">
        <v>45</v>
      </c>
      <c r="B25" s="13">
        <v>1118</v>
      </c>
      <c r="C25" s="13">
        <v>1240</v>
      </c>
      <c r="D25" s="13">
        <v>1176</v>
      </c>
      <c r="E25" s="13">
        <v>1193</v>
      </c>
      <c r="F25" s="13">
        <v>1200</v>
      </c>
      <c r="G25" s="13">
        <v>1169</v>
      </c>
      <c r="H25" s="13">
        <v>1075</v>
      </c>
      <c r="I25" s="13">
        <f t="shared" si="0"/>
        <v>1185</v>
      </c>
      <c r="J25" s="13">
        <f t="shared" si="1"/>
        <v>1167</v>
      </c>
      <c r="K25" s="6" t="s">
        <v>45</v>
      </c>
      <c r="L25" s="13">
        <v>770</v>
      </c>
      <c r="M25" s="13">
        <v>795</v>
      </c>
      <c r="N25" s="13">
        <v>868</v>
      </c>
      <c r="O25" s="13">
        <v>848</v>
      </c>
      <c r="P25" s="13">
        <v>818</v>
      </c>
      <c r="Q25" s="13">
        <v>801</v>
      </c>
      <c r="R25" s="13">
        <v>448</v>
      </c>
      <c r="S25" s="13">
        <f t="shared" si="2"/>
        <v>820</v>
      </c>
      <c r="T25" s="13">
        <f t="shared" si="3"/>
        <v>764</v>
      </c>
    </row>
    <row r="26" spans="1:20" ht="14.25" customHeight="1">
      <c r="A26" s="7" t="s">
        <v>46</v>
      </c>
      <c r="B26" s="14">
        <v>1138</v>
      </c>
      <c r="C26" s="14">
        <v>1114</v>
      </c>
      <c r="D26" s="14">
        <v>1176</v>
      </c>
      <c r="E26" s="14">
        <v>1151</v>
      </c>
      <c r="F26" s="14">
        <v>1214</v>
      </c>
      <c r="G26" s="14">
        <v>1117</v>
      </c>
      <c r="H26" s="14">
        <v>1011</v>
      </c>
      <c r="I26" s="14">
        <f t="shared" si="0"/>
        <v>1159</v>
      </c>
      <c r="J26" s="14">
        <f t="shared" si="1"/>
        <v>1132</v>
      </c>
      <c r="K26" s="7" t="s">
        <v>46</v>
      </c>
      <c r="L26" s="14">
        <v>588</v>
      </c>
      <c r="M26" s="14">
        <v>578</v>
      </c>
      <c r="N26" s="14">
        <v>665</v>
      </c>
      <c r="O26" s="14">
        <v>771</v>
      </c>
      <c r="P26" s="14">
        <v>643</v>
      </c>
      <c r="Q26" s="14">
        <v>541</v>
      </c>
      <c r="R26" s="14">
        <v>367</v>
      </c>
      <c r="S26" s="14">
        <f t="shared" si="2"/>
        <v>649</v>
      </c>
      <c r="T26" s="14">
        <f t="shared" si="3"/>
        <v>593</v>
      </c>
    </row>
    <row r="27" spans="1:20" ht="14.25" customHeight="1">
      <c r="A27" s="7" t="s">
        <v>47</v>
      </c>
      <c r="B27" s="14">
        <v>1211</v>
      </c>
      <c r="C27" s="14">
        <v>1112</v>
      </c>
      <c r="D27" s="14">
        <v>1207</v>
      </c>
      <c r="E27" s="14">
        <v>1247</v>
      </c>
      <c r="F27" s="14">
        <v>1175</v>
      </c>
      <c r="G27" s="14">
        <v>1037</v>
      </c>
      <c r="H27" s="14">
        <v>1102</v>
      </c>
      <c r="I27" s="14">
        <f t="shared" si="0"/>
        <v>1190</v>
      </c>
      <c r="J27" s="14">
        <f t="shared" si="1"/>
        <v>1156</v>
      </c>
      <c r="K27" s="7" t="s">
        <v>47</v>
      </c>
      <c r="L27" s="14">
        <v>492</v>
      </c>
      <c r="M27" s="14">
        <v>467</v>
      </c>
      <c r="N27" s="14">
        <v>492</v>
      </c>
      <c r="O27" s="14">
        <v>675</v>
      </c>
      <c r="P27" s="14">
        <v>868</v>
      </c>
      <c r="Q27" s="14">
        <v>423</v>
      </c>
      <c r="R27" s="14">
        <v>363</v>
      </c>
      <c r="S27" s="14">
        <f t="shared" si="2"/>
        <v>599</v>
      </c>
      <c r="T27" s="14">
        <f t="shared" si="3"/>
        <v>540</v>
      </c>
    </row>
    <row r="28" spans="1:20" ht="14.25" customHeight="1">
      <c r="A28" s="7" t="s">
        <v>48</v>
      </c>
      <c r="B28" s="14">
        <v>1080</v>
      </c>
      <c r="C28" s="14">
        <v>1057</v>
      </c>
      <c r="D28" s="14">
        <v>1142</v>
      </c>
      <c r="E28" s="14">
        <v>1049</v>
      </c>
      <c r="F28" s="14">
        <v>1290</v>
      </c>
      <c r="G28" s="14">
        <v>1063</v>
      </c>
      <c r="H28" s="14">
        <v>984</v>
      </c>
      <c r="I28" s="14">
        <f t="shared" si="0"/>
        <v>1124</v>
      </c>
      <c r="J28" s="14">
        <f t="shared" si="1"/>
        <v>1095</v>
      </c>
      <c r="K28" s="7" t="s">
        <v>48</v>
      </c>
      <c r="L28" s="14">
        <v>523</v>
      </c>
      <c r="M28" s="14">
        <v>429</v>
      </c>
      <c r="N28" s="14">
        <v>449</v>
      </c>
      <c r="O28" s="14">
        <v>640</v>
      </c>
      <c r="P28" s="14">
        <v>740</v>
      </c>
      <c r="Q28" s="14">
        <v>332</v>
      </c>
      <c r="R28" s="14">
        <v>536</v>
      </c>
      <c r="S28" s="14">
        <f t="shared" si="2"/>
        <v>556</v>
      </c>
      <c r="T28" s="14">
        <f t="shared" si="3"/>
        <v>521</v>
      </c>
    </row>
    <row r="29" spans="1:20" ht="14.25" customHeight="1">
      <c r="A29" s="7" t="s">
        <v>49</v>
      </c>
      <c r="B29" s="14">
        <v>994</v>
      </c>
      <c r="C29" s="14">
        <v>877</v>
      </c>
      <c r="D29" s="14">
        <v>1010</v>
      </c>
      <c r="E29" s="14">
        <v>1043</v>
      </c>
      <c r="F29" s="14">
        <v>1122</v>
      </c>
      <c r="G29" s="14">
        <v>958</v>
      </c>
      <c r="H29" s="14">
        <v>886</v>
      </c>
      <c r="I29" s="14">
        <f t="shared" si="0"/>
        <v>1009</v>
      </c>
      <c r="J29" s="14">
        <f t="shared" si="1"/>
        <v>984</v>
      </c>
      <c r="K29" s="7" t="s">
        <v>49</v>
      </c>
      <c r="L29" s="14">
        <v>364</v>
      </c>
      <c r="M29" s="14">
        <v>415</v>
      </c>
      <c r="N29" s="14">
        <v>452</v>
      </c>
      <c r="O29" s="14">
        <v>490</v>
      </c>
      <c r="P29" s="14">
        <v>487</v>
      </c>
      <c r="Q29" s="14">
        <v>362</v>
      </c>
      <c r="R29" s="14">
        <v>643</v>
      </c>
      <c r="S29" s="14">
        <f t="shared" si="2"/>
        <v>442</v>
      </c>
      <c r="T29" s="14">
        <f t="shared" si="3"/>
        <v>459</v>
      </c>
    </row>
    <row r="30" spans="1:20" ht="14.25" customHeight="1">
      <c r="A30" s="8" t="s">
        <v>50</v>
      </c>
      <c r="B30" s="15">
        <v>740</v>
      </c>
      <c r="C30" s="15">
        <v>727</v>
      </c>
      <c r="D30" s="15">
        <v>802</v>
      </c>
      <c r="E30" s="15">
        <v>833</v>
      </c>
      <c r="F30" s="15">
        <v>984</v>
      </c>
      <c r="G30" s="15">
        <v>754</v>
      </c>
      <c r="H30" s="15">
        <v>719</v>
      </c>
      <c r="I30" s="15">
        <f t="shared" si="0"/>
        <v>817</v>
      </c>
      <c r="J30" s="15">
        <f t="shared" si="1"/>
        <v>794</v>
      </c>
      <c r="K30" s="8" t="s">
        <v>50</v>
      </c>
      <c r="L30" s="15">
        <v>385</v>
      </c>
      <c r="M30" s="15">
        <v>256</v>
      </c>
      <c r="N30" s="15">
        <v>511</v>
      </c>
      <c r="O30" s="15">
        <v>396</v>
      </c>
      <c r="P30" s="15">
        <v>359</v>
      </c>
      <c r="Q30" s="15">
        <v>295</v>
      </c>
      <c r="R30" s="15">
        <v>250</v>
      </c>
      <c r="S30" s="15">
        <f t="shared" si="2"/>
        <v>381</v>
      </c>
      <c r="T30" s="15">
        <f t="shared" si="3"/>
        <v>350</v>
      </c>
    </row>
    <row r="31" spans="1:20" ht="14.25" customHeight="1">
      <c r="A31" s="6" t="s">
        <v>51</v>
      </c>
      <c r="B31" s="13">
        <f t="shared" ref="B31:J31" si="4">SUM(B7:B30)</f>
        <v>23125</v>
      </c>
      <c r="C31" s="13">
        <f t="shared" si="4"/>
        <v>24041</v>
      </c>
      <c r="D31" s="13">
        <f t="shared" si="4"/>
        <v>23823</v>
      </c>
      <c r="E31" s="13">
        <f t="shared" si="4"/>
        <v>23456</v>
      </c>
      <c r="F31" s="13">
        <f t="shared" si="4"/>
        <v>24420</v>
      </c>
      <c r="G31" s="13">
        <f t="shared" si="4"/>
        <v>22605</v>
      </c>
      <c r="H31" s="13">
        <f t="shared" si="4"/>
        <v>18628</v>
      </c>
      <c r="I31" s="13">
        <f t="shared" si="4"/>
        <v>23770</v>
      </c>
      <c r="J31" s="13">
        <f t="shared" si="4"/>
        <v>22871</v>
      </c>
      <c r="K31" s="6" t="s">
        <v>51</v>
      </c>
      <c r="L31" s="13">
        <f t="shared" ref="L31:T31" si="5">SUM(L7:L30)</f>
        <v>12138</v>
      </c>
      <c r="M31" s="13">
        <f t="shared" si="5"/>
        <v>12216</v>
      </c>
      <c r="N31" s="13">
        <f t="shared" si="5"/>
        <v>12823</v>
      </c>
      <c r="O31" s="13">
        <f t="shared" si="5"/>
        <v>15365</v>
      </c>
      <c r="P31" s="13">
        <f t="shared" si="5"/>
        <v>15203</v>
      </c>
      <c r="Q31" s="13">
        <f t="shared" si="5"/>
        <v>12470</v>
      </c>
      <c r="R31" s="13">
        <f t="shared" si="5"/>
        <v>10985</v>
      </c>
      <c r="S31" s="13">
        <f t="shared" si="5"/>
        <v>13550</v>
      </c>
      <c r="T31" s="13">
        <f t="shared" si="5"/>
        <v>13029</v>
      </c>
    </row>
    <row r="32" spans="1:20" ht="14.25" customHeight="1">
      <c r="A32" s="8" t="s">
        <v>52</v>
      </c>
      <c r="B32" s="15">
        <f t="shared" ref="B32:J32" si="6">ROUND(AVERAGE(B7:B30),0)</f>
        <v>964</v>
      </c>
      <c r="C32" s="15">
        <f t="shared" si="6"/>
        <v>1002</v>
      </c>
      <c r="D32" s="15">
        <f t="shared" si="6"/>
        <v>993</v>
      </c>
      <c r="E32" s="15">
        <f t="shared" si="6"/>
        <v>977</v>
      </c>
      <c r="F32" s="15">
        <f t="shared" si="6"/>
        <v>1018</v>
      </c>
      <c r="G32" s="15">
        <f t="shared" si="6"/>
        <v>942</v>
      </c>
      <c r="H32" s="15">
        <f t="shared" si="6"/>
        <v>776</v>
      </c>
      <c r="I32" s="15">
        <f t="shared" si="6"/>
        <v>990</v>
      </c>
      <c r="J32" s="15">
        <f t="shared" si="6"/>
        <v>953</v>
      </c>
      <c r="K32" s="8" t="s">
        <v>52</v>
      </c>
      <c r="L32" s="15">
        <f t="shared" ref="L32:T32" si="7">ROUND(AVERAGE(L7:L30),0)</f>
        <v>506</v>
      </c>
      <c r="M32" s="15">
        <f t="shared" si="7"/>
        <v>509</v>
      </c>
      <c r="N32" s="15">
        <f t="shared" si="7"/>
        <v>534</v>
      </c>
      <c r="O32" s="15">
        <f t="shared" si="7"/>
        <v>640</v>
      </c>
      <c r="P32" s="15">
        <f t="shared" si="7"/>
        <v>633</v>
      </c>
      <c r="Q32" s="15">
        <f t="shared" si="7"/>
        <v>520</v>
      </c>
      <c r="R32" s="15">
        <f t="shared" si="7"/>
        <v>458</v>
      </c>
      <c r="S32" s="15">
        <f t="shared" si="7"/>
        <v>565</v>
      </c>
      <c r="T32" s="15">
        <f t="shared" si="7"/>
        <v>543</v>
      </c>
    </row>
    <row r="33" spans="1:20" ht="14.25" customHeight="1">
      <c r="A33" s="6" t="s">
        <v>53</v>
      </c>
      <c r="B33" s="6" t="str">
        <f>A15</f>
        <v>08~09시</v>
      </c>
      <c r="C33" s="6" t="str">
        <f>A17</f>
        <v>10~11시</v>
      </c>
      <c r="D33" s="6" t="str">
        <f>A17</f>
        <v>10~11시</v>
      </c>
      <c r="E33" s="6" t="str">
        <f>A18</f>
        <v>11~12시</v>
      </c>
      <c r="F33" s="6" t="str">
        <f>A17</f>
        <v>10~11시</v>
      </c>
      <c r="G33" s="6" t="str">
        <f>A20</f>
        <v>13~14시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K24</f>
        <v>17~18시</v>
      </c>
      <c r="N33" s="6" t="str">
        <f>K24</f>
        <v>17~18시</v>
      </c>
      <c r="O33" s="6" t="str">
        <f>K24</f>
        <v>17~18시</v>
      </c>
      <c r="P33" s="6" t="str">
        <f>K19</f>
        <v>12~13시</v>
      </c>
      <c r="Q33" s="6" t="str">
        <f>K19</f>
        <v>12~13시</v>
      </c>
      <c r="R33" s="6" t="str">
        <f>K16</f>
        <v>09~10시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1481</v>
      </c>
      <c r="C34" s="14">
        <f t="shared" si="8"/>
        <v>1670</v>
      </c>
      <c r="D34" s="14">
        <f t="shared" si="8"/>
        <v>1527</v>
      </c>
      <c r="E34" s="14">
        <f t="shared" si="8"/>
        <v>1438</v>
      </c>
      <c r="F34" s="14">
        <f t="shared" si="8"/>
        <v>1479</v>
      </c>
      <c r="G34" s="14">
        <f t="shared" si="8"/>
        <v>1455</v>
      </c>
      <c r="H34" s="14">
        <f t="shared" si="8"/>
        <v>1236</v>
      </c>
      <c r="I34" s="14">
        <f t="shared" si="8"/>
        <v>1487</v>
      </c>
      <c r="J34" s="14">
        <f t="shared" si="8"/>
        <v>1384</v>
      </c>
      <c r="K34" s="7" t="s">
        <v>54</v>
      </c>
      <c r="L34" s="14">
        <f t="shared" ref="L34:T34" si="9">MAX(L7:L30)</f>
        <v>837</v>
      </c>
      <c r="M34" s="14">
        <f t="shared" si="9"/>
        <v>1219</v>
      </c>
      <c r="N34" s="14">
        <f t="shared" si="9"/>
        <v>916</v>
      </c>
      <c r="O34" s="14">
        <f t="shared" si="9"/>
        <v>2015</v>
      </c>
      <c r="P34" s="14">
        <f t="shared" si="9"/>
        <v>1426</v>
      </c>
      <c r="Q34" s="14">
        <f t="shared" si="9"/>
        <v>993</v>
      </c>
      <c r="R34" s="14">
        <f t="shared" si="9"/>
        <v>1341</v>
      </c>
      <c r="S34" s="14">
        <f t="shared" si="9"/>
        <v>1135</v>
      </c>
      <c r="T34" s="14">
        <f t="shared" si="9"/>
        <v>1024</v>
      </c>
    </row>
    <row r="35" spans="1:20" ht="14.25" customHeight="1">
      <c r="A35" s="8" t="s">
        <v>55</v>
      </c>
      <c r="B35" s="11">
        <f t="shared" ref="B35:J35" si="10">ROUND(B34/B31%,2)</f>
        <v>6.4</v>
      </c>
      <c r="C35" s="11">
        <f t="shared" si="10"/>
        <v>6.95</v>
      </c>
      <c r="D35" s="11">
        <f t="shared" si="10"/>
        <v>6.41</v>
      </c>
      <c r="E35" s="11">
        <f t="shared" si="10"/>
        <v>6.13</v>
      </c>
      <c r="F35" s="11">
        <f t="shared" si="10"/>
        <v>6.06</v>
      </c>
      <c r="G35" s="11">
        <f t="shared" si="10"/>
        <v>6.44</v>
      </c>
      <c r="H35" s="11">
        <f t="shared" si="10"/>
        <v>6.64</v>
      </c>
      <c r="I35" s="11">
        <f t="shared" si="10"/>
        <v>6.26</v>
      </c>
      <c r="J35" s="11">
        <f t="shared" si="10"/>
        <v>6.05</v>
      </c>
      <c r="K35" s="8" t="s">
        <v>55</v>
      </c>
      <c r="L35" s="11">
        <f t="shared" ref="L35:T35" si="11">ROUND(L34/L31%,2)</f>
        <v>6.9</v>
      </c>
      <c r="M35" s="11">
        <f t="shared" si="11"/>
        <v>9.98</v>
      </c>
      <c r="N35" s="11">
        <f t="shared" si="11"/>
        <v>7.14</v>
      </c>
      <c r="O35" s="11">
        <f t="shared" si="11"/>
        <v>13.11</v>
      </c>
      <c r="P35" s="11">
        <f t="shared" si="11"/>
        <v>9.3800000000000008</v>
      </c>
      <c r="Q35" s="11">
        <f t="shared" si="11"/>
        <v>7.96</v>
      </c>
      <c r="R35" s="11">
        <f t="shared" si="11"/>
        <v>12.21</v>
      </c>
      <c r="S35" s="11">
        <f t="shared" si="11"/>
        <v>8.3800000000000008</v>
      </c>
      <c r="T35" s="11">
        <f t="shared" si="11"/>
        <v>7.86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34611</v>
      </c>
      <c r="D39" s="29">
        <v>22958</v>
      </c>
      <c r="E39" s="30">
        <v>11653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31">
        <f>ROUND(D39/C39,3)</f>
        <v>0.66300000000000003</v>
      </c>
      <c r="E40" s="32">
        <f>ROUND(E39/C39,3)</f>
        <v>0.33700000000000002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37320</v>
      </c>
      <c r="D41" s="29">
        <v>23770</v>
      </c>
      <c r="E41" s="30">
        <v>13550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0.63700000000000001</v>
      </c>
      <c r="E42" s="19">
        <f>ROUND(E41/C41,3)</f>
        <v>0.36299999999999999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2709</v>
      </c>
      <c r="D43" s="16">
        <f>D41-D39</f>
        <v>812</v>
      </c>
      <c r="E43" s="17">
        <f>E41-E39</f>
        <v>1897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7.8269914189130624E-2</v>
      </c>
      <c r="D44" s="18">
        <f>(D41-D39)/D39</f>
        <v>3.5368934576182592E-2</v>
      </c>
      <c r="E44" s="19">
        <f>(E41-E39)/E39</f>
        <v>0.16279069767441862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&amp;C- 69 -</oddFooter>
    <firstFooter>&amp;C- 68 -</firstFooter>
  </headerFooter>
  <drawing r:id="rId2"/>
</worksheet>
</file>

<file path=xl/worksheets/sheet72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108</v>
      </c>
      <c r="B1" s="2"/>
      <c r="C1" s="2"/>
      <c r="D1" s="2"/>
      <c r="E1" s="2"/>
      <c r="F1" s="2" t="s">
        <v>109</v>
      </c>
      <c r="G1" s="2"/>
      <c r="H1" s="2"/>
      <c r="I1" s="2"/>
      <c r="J1" s="2"/>
      <c r="K1" s="2" t="s">
        <v>111</v>
      </c>
      <c r="L1" s="2"/>
      <c r="M1" s="2"/>
      <c r="N1" s="2"/>
      <c r="O1" s="2"/>
      <c r="P1" s="2" t="s">
        <v>112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110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113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506</v>
      </c>
      <c r="C5" s="9" t="s">
        <v>507</v>
      </c>
      <c r="D5" s="9" t="s">
        <v>508</v>
      </c>
      <c r="E5" s="9" t="s">
        <v>509</v>
      </c>
      <c r="F5" s="9" t="s">
        <v>510</v>
      </c>
      <c r="G5" s="9" t="s">
        <v>511</v>
      </c>
      <c r="H5" s="9" t="s">
        <v>512</v>
      </c>
      <c r="I5" s="9" t="s">
        <v>24</v>
      </c>
      <c r="J5" s="9" t="s">
        <v>26</v>
      </c>
      <c r="K5" s="4" t="s">
        <v>9</v>
      </c>
      <c r="L5" s="9" t="s">
        <v>506</v>
      </c>
      <c r="M5" s="9" t="s">
        <v>507</v>
      </c>
      <c r="N5" s="9" t="s">
        <v>508</v>
      </c>
      <c r="O5" s="9" t="s">
        <v>509</v>
      </c>
      <c r="P5" s="9" t="s">
        <v>510</v>
      </c>
      <c r="Q5" s="9" t="s">
        <v>511</v>
      </c>
      <c r="R5" s="9" t="s">
        <v>512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770</v>
      </c>
      <c r="C7" s="13">
        <v>1219</v>
      </c>
      <c r="D7" s="13">
        <v>1210</v>
      </c>
      <c r="E7" s="13">
        <v>1288</v>
      </c>
      <c r="F7" s="13">
        <v>1282</v>
      </c>
      <c r="G7" s="13">
        <v>1296</v>
      </c>
      <c r="H7" s="13">
        <v>1038</v>
      </c>
      <c r="I7" s="13">
        <f t="shared" ref="I7:I30" si="0">ROUND(AVERAGE(B7:F7),0)</f>
        <v>1154</v>
      </c>
      <c r="J7" s="13">
        <f t="shared" ref="J7:J30" si="1">ROUND(AVERAGE(B7:H7),0)</f>
        <v>1158</v>
      </c>
      <c r="K7" s="6" t="s">
        <v>27</v>
      </c>
      <c r="L7" s="13">
        <v>626</v>
      </c>
      <c r="M7" s="13">
        <v>826</v>
      </c>
      <c r="N7" s="13">
        <v>892</v>
      </c>
      <c r="O7" s="13">
        <v>860</v>
      </c>
      <c r="P7" s="13">
        <v>952</v>
      </c>
      <c r="Q7" s="13">
        <v>979</v>
      </c>
      <c r="R7" s="13">
        <v>788</v>
      </c>
      <c r="S7" s="13">
        <f t="shared" ref="S7:S30" si="2">ROUND(AVERAGE(L7:P7),0)</f>
        <v>831</v>
      </c>
      <c r="T7" s="13">
        <f t="shared" ref="T7:T30" si="3">ROUND(AVERAGE(L7:R7),0)</f>
        <v>846</v>
      </c>
    </row>
    <row r="8" spans="1:20" ht="14.25" customHeight="1">
      <c r="A8" s="7" t="s">
        <v>28</v>
      </c>
      <c r="B8" s="14">
        <v>495</v>
      </c>
      <c r="C8" s="14">
        <v>964</v>
      </c>
      <c r="D8" s="14">
        <v>1012</v>
      </c>
      <c r="E8" s="14">
        <v>1070</v>
      </c>
      <c r="F8" s="14">
        <v>1138</v>
      </c>
      <c r="G8" s="14">
        <v>1221</v>
      </c>
      <c r="H8" s="14">
        <v>903</v>
      </c>
      <c r="I8" s="14">
        <f t="shared" si="0"/>
        <v>936</v>
      </c>
      <c r="J8" s="14">
        <f t="shared" si="1"/>
        <v>972</v>
      </c>
      <c r="K8" s="7" t="s">
        <v>28</v>
      </c>
      <c r="L8" s="14">
        <v>462</v>
      </c>
      <c r="M8" s="14">
        <v>741</v>
      </c>
      <c r="N8" s="14">
        <v>819</v>
      </c>
      <c r="O8" s="14">
        <v>739</v>
      </c>
      <c r="P8" s="14">
        <v>831</v>
      </c>
      <c r="Q8" s="14">
        <v>976</v>
      </c>
      <c r="R8" s="14">
        <v>655</v>
      </c>
      <c r="S8" s="14">
        <f t="shared" si="2"/>
        <v>718</v>
      </c>
      <c r="T8" s="14">
        <f t="shared" si="3"/>
        <v>746</v>
      </c>
    </row>
    <row r="9" spans="1:20" ht="14.25" customHeight="1">
      <c r="A9" s="7" t="s">
        <v>29</v>
      </c>
      <c r="B9" s="14">
        <v>352</v>
      </c>
      <c r="C9" s="14">
        <v>660</v>
      </c>
      <c r="D9" s="14">
        <v>725</v>
      </c>
      <c r="E9" s="14">
        <v>659</v>
      </c>
      <c r="F9" s="14">
        <v>815</v>
      </c>
      <c r="G9" s="14">
        <v>1063</v>
      </c>
      <c r="H9" s="14">
        <v>704</v>
      </c>
      <c r="I9" s="14">
        <f t="shared" si="0"/>
        <v>642</v>
      </c>
      <c r="J9" s="14">
        <f t="shared" si="1"/>
        <v>711</v>
      </c>
      <c r="K9" s="7" t="s">
        <v>29</v>
      </c>
      <c r="L9" s="14">
        <v>337</v>
      </c>
      <c r="M9" s="14">
        <v>621</v>
      </c>
      <c r="N9" s="14">
        <v>630</v>
      </c>
      <c r="O9" s="14">
        <v>602</v>
      </c>
      <c r="P9" s="14">
        <v>677</v>
      </c>
      <c r="Q9" s="14">
        <v>798</v>
      </c>
      <c r="R9" s="14">
        <v>548</v>
      </c>
      <c r="S9" s="14">
        <f t="shared" si="2"/>
        <v>573</v>
      </c>
      <c r="T9" s="14">
        <f t="shared" si="3"/>
        <v>602</v>
      </c>
    </row>
    <row r="10" spans="1:20" ht="14.25" customHeight="1">
      <c r="A10" s="7" t="s">
        <v>30</v>
      </c>
      <c r="B10" s="14">
        <v>300</v>
      </c>
      <c r="C10" s="14">
        <v>462</v>
      </c>
      <c r="D10" s="14">
        <v>455</v>
      </c>
      <c r="E10" s="14">
        <v>496</v>
      </c>
      <c r="F10" s="14">
        <v>532</v>
      </c>
      <c r="G10" s="14">
        <v>795</v>
      </c>
      <c r="H10" s="14">
        <v>518</v>
      </c>
      <c r="I10" s="14">
        <f t="shared" si="0"/>
        <v>449</v>
      </c>
      <c r="J10" s="14">
        <f t="shared" si="1"/>
        <v>508</v>
      </c>
      <c r="K10" s="7" t="s">
        <v>30</v>
      </c>
      <c r="L10" s="14">
        <v>242</v>
      </c>
      <c r="M10" s="14">
        <v>437</v>
      </c>
      <c r="N10" s="14">
        <v>463</v>
      </c>
      <c r="O10" s="14">
        <v>474</v>
      </c>
      <c r="P10" s="14">
        <v>490</v>
      </c>
      <c r="Q10" s="14">
        <v>613</v>
      </c>
      <c r="R10" s="14">
        <v>404</v>
      </c>
      <c r="S10" s="14">
        <f t="shared" si="2"/>
        <v>421</v>
      </c>
      <c r="T10" s="14">
        <f t="shared" si="3"/>
        <v>446</v>
      </c>
    </row>
    <row r="11" spans="1:20" ht="14.25" customHeight="1">
      <c r="A11" s="7" t="s">
        <v>31</v>
      </c>
      <c r="B11" s="14">
        <v>476</v>
      </c>
      <c r="C11" s="14">
        <v>481</v>
      </c>
      <c r="D11" s="14">
        <v>512</v>
      </c>
      <c r="E11" s="14">
        <v>521</v>
      </c>
      <c r="F11" s="14">
        <v>555</v>
      </c>
      <c r="G11" s="14">
        <v>668</v>
      </c>
      <c r="H11" s="14">
        <v>488</v>
      </c>
      <c r="I11" s="14">
        <f t="shared" si="0"/>
        <v>509</v>
      </c>
      <c r="J11" s="14">
        <f t="shared" si="1"/>
        <v>529</v>
      </c>
      <c r="K11" s="7" t="s">
        <v>31</v>
      </c>
      <c r="L11" s="14">
        <v>170</v>
      </c>
      <c r="M11" s="14">
        <v>310</v>
      </c>
      <c r="N11" s="14">
        <v>315</v>
      </c>
      <c r="O11" s="14">
        <v>316</v>
      </c>
      <c r="P11" s="14">
        <v>345</v>
      </c>
      <c r="Q11" s="14">
        <v>429</v>
      </c>
      <c r="R11" s="14">
        <v>333</v>
      </c>
      <c r="S11" s="14">
        <f t="shared" si="2"/>
        <v>291</v>
      </c>
      <c r="T11" s="14">
        <f t="shared" si="3"/>
        <v>317</v>
      </c>
    </row>
    <row r="12" spans="1:20" ht="14.25" customHeight="1">
      <c r="A12" s="8" t="s">
        <v>32</v>
      </c>
      <c r="B12" s="15">
        <v>884</v>
      </c>
      <c r="C12" s="15">
        <v>876</v>
      </c>
      <c r="D12" s="15">
        <v>840</v>
      </c>
      <c r="E12" s="15">
        <v>842</v>
      </c>
      <c r="F12" s="15">
        <v>859</v>
      </c>
      <c r="G12" s="15">
        <v>844</v>
      </c>
      <c r="H12" s="15">
        <v>655</v>
      </c>
      <c r="I12" s="15">
        <f t="shared" si="0"/>
        <v>860</v>
      </c>
      <c r="J12" s="15">
        <f t="shared" si="1"/>
        <v>829</v>
      </c>
      <c r="K12" s="8" t="s">
        <v>32</v>
      </c>
      <c r="L12" s="15">
        <v>243</v>
      </c>
      <c r="M12" s="15">
        <v>322</v>
      </c>
      <c r="N12" s="15">
        <v>306</v>
      </c>
      <c r="O12" s="15">
        <v>327</v>
      </c>
      <c r="P12" s="15">
        <v>333</v>
      </c>
      <c r="Q12" s="15">
        <v>368</v>
      </c>
      <c r="R12" s="15">
        <v>292</v>
      </c>
      <c r="S12" s="15">
        <f t="shared" si="2"/>
        <v>306</v>
      </c>
      <c r="T12" s="15">
        <f t="shared" si="3"/>
        <v>313</v>
      </c>
    </row>
    <row r="13" spans="1:20" ht="14.25" customHeight="1">
      <c r="A13" s="6" t="s">
        <v>33</v>
      </c>
      <c r="B13" s="13">
        <v>1905</v>
      </c>
      <c r="C13" s="13">
        <v>1620</v>
      </c>
      <c r="D13" s="13">
        <v>1651</v>
      </c>
      <c r="E13" s="13">
        <v>1646</v>
      </c>
      <c r="F13" s="13">
        <v>1640</v>
      </c>
      <c r="G13" s="13">
        <v>1298</v>
      </c>
      <c r="H13" s="13">
        <v>890</v>
      </c>
      <c r="I13" s="13">
        <f t="shared" si="0"/>
        <v>1692</v>
      </c>
      <c r="J13" s="13">
        <f t="shared" si="1"/>
        <v>1521</v>
      </c>
      <c r="K13" s="6" t="s">
        <v>33</v>
      </c>
      <c r="L13" s="13">
        <v>517</v>
      </c>
      <c r="M13" s="13">
        <v>464</v>
      </c>
      <c r="N13" s="13">
        <v>512</v>
      </c>
      <c r="O13" s="13">
        <v>472</v>
      </c>
      <c r="P13" s="13">
        <v>484</v>
      </c>
      <c r="Q13" s="13">
        <v>478</v>
      </c>
      <c r="R13" s="13">
        <v>365</v>
      </c>
      <c r="S13" s="13">
        <f t="shared" si="2"/>
        <v>490</v>
      </c>
      <c r="T13" s="13">
        <f t="shared" si="3"/>
        <v>470</v>
      </c>
    </row>
    <row r="14" spans="1:20" ht="14.25" customHeight="1">
      <c r="A14" s="7" t="s">
        <v>34</v>
      </c>
      <c r="B14" s="14">
        <v>2881</v>
      </c>
      <c r="C14" s="14">
        <v>2913</v>
      </c>
      <c r="D14" s="14">
        <v>2919</v>
      </c>
      <c r="E14" s="14">
        <v>2895</v>
      </c>
      <c r="F14" s="14">
        <v>2859</v>
      </c>
      <c r="G14" s="14">
        <v>1612</v>
      </c>
      <c r="H14" s="14">
        <v>986</v>
      </c>
      <c r="I14" s="14">
        <f t="shared" si="0"/>
        <v>2893</v>
      </c>
      <c r="J14" s="14">
        <f t="shared" si="1"/>
        <v>2438</v>
      </c>
      <c r="K14" s="7" t="s">
        <v>34</v>
      </c>
      <c r="L14" s="14">
        <v>605</v>
      </c>
      <c r="M14" s="14">
        <v>598</v>
      </c>
      <c r="N14" s="14">
        <v>642</v>
      </c>
      <c r="O14" s="14">
        <v>596</v>
      </c>
      <c r="P14" s="14">
        <v>636</v>
      </c>
      <c r="Q14" s="14">
        <v>561</v>
      </c>
      <c r="R14" s="14">
        <v>355</v>
      </c>
      <c r="S14" s="14">
        <f t="shared" si="2"/>
        <v>615</v>
      </c>
      <c r="T14" s="14">
        <f t="shared" si="3"/>
        <v>570</v>
      </c>
    </row>
    <row r="15" spans="1:20" ht="14.25" customHeight="1">
      <c r="A15" s="7" t="s">
        <v>35</v>
      </c>
      <c r="B15" s="14">
        <v>2844</v>
      </c>
      <c r="C15" s="14">
        <v>2888</v>
      </c>
      <c r="D15" s="14">
        <v>2891</v>
      </c>
      <c r="E15" s="14">
        <v>2853</v>
      </c>
      <c r="F15" s="14">
        <v>2850</v>
      </c>
      <c r="G15" s="14">
        <v>2201</v>
      </c>
      <c r="H15" s="14">
        <v>1416</v>
      </c>
      <c r="I15" s="14">
        <f t="shared" si="0"/>
        <v>2865</v>
      </c>
      <c r="J15" s="14">
        <f t="shared" si="1"/>
        <v>2563</v>
      </c>
      <c r="K15" s="7" t="s">
        <v>35</v>
      </c>
      <c r="L15" s="14">
        <v>594</v>
      </c>
      <c r="M15" s="14">
        <v>639</v>
      </c>
      <c r="N15" s="14">
        <v>645</v>
      </c>
      <c r="O15" s="14">
        <v>647</v>
      </c>
      <c r="P15" s="14">
        <v>649</v>
      </c>
      <c r="Q15" s="14">
        <v>632</v>
      </c>
      <c r="R15" s="14">
        <v>478</v>
      </c>
      <c r="S15" s="14">
        <f t="shared" si="2"/>
        <v>635</v>
      </c>
      <c r="T15" s="14">
        <f t="shared" si="3"/>
        <v>612</v>
      </c>
    </row>
    <row r="16" spans="1:20" ht="14.25" customHeight="1">
      <c r="A16" s="7" t="s">
        <v>36</v>
      </c>
      <c r="B16" s="14">
        <v>2192</v>
      </c>
      <c r="C16" s="14">
        <v>2202</v>
      </c>
      <c r="D16" s="14">
        <v>2175</v>
      </c>
      <c r="E16" s="14">
        <v>2184</v>
      </c>
      <c r="F16" s="14">
        <v>2216</v>
      </c>
      <c r="G16" s="14">
        <v>2048</v>
      </c>
      <c r="H16" s="14">
        <v>1845</v>
      </c>
      <c r="I16" s="14">
        <f t="shared" si="0"/>
        <v>2194</v>
      </c>
      <c r="J16" s="14">
        <f t="shared" si="1"/>
        <v>2123</v>
      </c>
      <c r="K16" s="7" t="s">
        <v>36</v>
      </c>
      <c r="L16" s="14">
        <v>723</v>
      </c>
      <c r="M16" s="14">
        <v>792</v>
      </c>
      <c r="N16" s="14">
        <v>775</v>
      </c>
      <c r="O16" s="14">
        <v>786</v>
      </c>
      <c r="P16" s="14">
        <v>832</v>
      </c>
      <c r="Q16" s="14">
        <v>828</v>
      </c>
      <c r="R16" s="14">
        <v>693</v>
      </c>
      <c r="S16" s="14">
        <f t="shared" si="2"/>
        <v>782</v>
      </c>
      <c r="T16" s="14">
        <f t="shared" si="3"/>
        <v>776</v>
      </c>
    </row>
    <row r="17" spans="1:20" ht="14.25" customHeight="1">
      <c r="A17" s="7" t="s">
        <v>37</v>
      </c>
      <c r="B17" s="14">
        <v>1769</v>
      </c>
      <c r="C17" s="14">
        <v>1468</v>
      </c>
      <c r="D17" s="14">
        <v>1769</v>
      </c>
      <c r="E17" s="14">
        <v>1809</v>
      </c>
      <c r="F17" s="14">
        <v>1871</v>
      </c>
      <c r="G17" s="14">
        <v>1920</v>
      </c>
      <c r="H17" s="14">
        <v>1843</v>
      </c>
      <c r="I17" s="14">
        <f t="shared" si="0"/>
        <v>1737</v>
      </c>
      <c r="J17" s="14">
        <f t="shared" si="1"/>
        <v>1778</v>
      </c>
      <c r="K17" s="7" t="s">
        <v>37</v>
      </c>
      <c r="L17" s="14">
        <v>938</v>
      </c>
      <c r="M17" s="14">
        <v>933</v>
      </c>
      <c r="N17" s="14">
        <v>962</v>
      </c>
      <c r="O17" s="14">
        <v>963</v>
      </c>
      <c r="P17" s="14">
        <v>949</v>
      </c>
      <c r="Q17" s="14">
        <v>928</v>
      </c>
      <c r="R17" s="14">
        <v>736</v>
      </c>
      <c r="S17" s="14">
        <f t="shared" si="2"/>
        <v>949</v>
      </c>
      <c r="T17" s="14">
        <f t="shared" si="3"/>
        <v>916</v>
      </c>
    </row>
    <row r="18" spans="1:20" ht="14.25" customHeight="1">
      <c r="A18" s="8" t="s">
        <v>38</v>
      </c>
      <c r="B18" s="15">
        <v>1575</v>
      </c>
      <c r="C18" s="15">
        <v>1554</v>
      </c>
      <c r="D18" s="15">
        <v>1607</v>
      </c>
      <c r="E18" s="15">
        <v>1627</v>
      </c>
      <c r="F18" s="15">
        <v>1616</v>
      </c>
      <c r="G18" s="15">
        <v>1845</v>
      </c>
      <c r="H18" s="15">
        <v>1790</v>
      </c>
      <c r="I18" s="15">
        <f t="shared" si="0"/>
        <v>1596</v>
      </c>
      <c r="J18" s="15">
        <f t="shared" si="1"/>
        <v>1659</v>
      </c>
      <c r="K18" s="8" t="s">
        <v>38</v>
      </c>
      <c r="L18" s="15">
        <v>978</v>
      </c>
      <c r="M18" s="15">
        <v>990</v>
      </c>
      <c r="N18" s="15">
        <v>1004</v>
      </c>
      <c r="O18" s="15">
        <v>1025</v>
      </c>
      <c r="P18" s="15">
        <v>963</v>
      </c>
      <c r="Q18" s="15">
        <v>951</v>
      </c>
      <c r="R18" s="15">
        <v>766</v>
      </c>
      <c r="S18" s="15">
        <f t="shared" si="2"/>
        <v>992</v>
      </c>
      <c r="T18" s="15">
        <f t="shared" si="3"/>
        <v>954</v>
      </c>
    </row>
    <row r="19" spans="1:20" ht="14.25" customHeight="1">
      <c r="A19" s="6" t="s">
        <v>39</v>
      </c>
      <c r="B19" s="13">
        <v>1529</v>
      </c>
      <c r="C19" s="13">
        <v>1538</v>
      </c>
      <c r="D19" s="13">
        <v>1543</v>
      </c>
      <c r="E19" s="13">
        <v>1557</v>
      </c>
      <c r="F19" s="13">
        <v>1596</v>
      </c>
      <c r="G19" s="13">
        <v>1966</v>
      </c>
      <c r="H19" s="13">
        <v>1866</v>
      </c>
      <c r="I19" s="13">
        <f t="shared" si="0"/>
        <v>1553</v>
      </c>
      <c r="J19" s="13">
        <f t="shared" si="1"/>
        <v>1656</v>
      </c>
      <c r="K19" s="6" t="s">
        <v>39</v>
      </c>
      <c r="L19" s="13">
        <v>977</v>
      </c>
      <c r="M19" s="13">
        <v>1023</v>
      </c>
      <c r="N19" s="13">
        <v>984</v>
      </c>
      <c r="O19" s="13">
        <v>1049</v>
      </c>
      <c r="P19" s="13">
        <v>1075</v>
      </c>
      <c r="Q19" s="13">
        <v>935</v>
      </c>
      <c r="R19" s="13">
        <v>831</v>
      </c>
      <c r="S19" s="13">
        <f t="shared" si="2"/>
        <v>1022</v>
      </c>
      <c r="T19" s="13">
        <f t="shared" si="3"/>
        <v>982</v>
      </c>
    </row>
    <row r="20" spans="1:20" ht="14.25" customHeight="1">
      <c r="A20" s="7" t="s">
        <v>40</v>
      </c>
      <c r="B20" s="14">
        <v>1662</v>
      </c>
      <c r="C20" s="14">
        <v>1710</v>
      </c>
      <c r="D20" s="14">
        <v>1611</v>
      </c>
      <c r="E20" s="14">
        <v>1695</v>
      </c>
      <c r="F20" s="14">
        <v>1665</v>
      </c>
      <c r="G20" s="14">
        <v>1999</v>
      </c>
      <c r="H20" s="14">
        <v>1918</v>
      </c>
      <c r="I20" s="14">
        <f t="shared" si="0"/>
        <v>1669</v>
      </c>
      <c r="J20" s="14">
        <f t="shared" si="1"/>
        <v>1751</v>
      </c>
      <c r="K20" s="7" t="s">
        <v>40</v>
      </c>
      <c r="L20" s="14">
        <v>915</v>
      </c>
      <c r="M20" s="14">
        <v>884</v>
      </c>
      <c r="N20" s="14">
        <v>933</v>
      </c>
      <c r="O20" s="14">
        <v>929</v>
      </c>
      <c r="P20" s="14">
        <v>961</v>
      </c>
      <c r="Q20" s="14">
        <v>1027</v>
      </c>
      <c r="R20" s="14">
        <v>920</v>
      </c>
      <c r="S20" s="14">
        <f t="shared" si="2"/>
        <v>924</v>
      </c>
      <c r="T20" s="14">
        <f t="shared" si="3"/>
        <v>938</v>
      </c>
    </row>
    <row r="21" spans="1:20" ht="14.25" customHeight="1">
      <c r="A21" s="7" t="s">
        <v>41</v>
      </c>
      <c r="B21" s="14">
        <v>1614</v>
      </c>
      <c r="C21" s="14">
        <v>1684</v>
      </c>
      <c r="D21" s="14">
        <v>1564</v>
      </c>
      <c r="E21" s="14">
        <v>1583</v>
      </c>
      <c r="F21" s="14">
        <v>1570</v>
      </c>
      <c r="G21" s="14">
        <v>1969</v>
      </c>
      <c r="H21" s="14">
        <v>1922</v>
      </c>
      <c r="I21" s="14">
        <f t="shared" si="0"/>
        <v>1603</v>
      </c>
      <c r="J21" s="14">
        <f t="shared" si="1"/>
        <v>1701</v>
      </c>
      <c r="K21" s="7" t="s">
        <v>41</v>
      </c>
      <c r="L21" s="14">
        <v>987</v>
      </c>
      <c r="M21" s="14">
        <v>963</v>
      </c>
      <c r="N21" s="14">
        <v>862</v>
      </c>
      <c r="O21" s="14">
        <v>963</v>
      </c>
      <c r="P21" s="14">
        <v>1013</v>
      </c>
      <c r="Q21" s="14">
        <v>959</v>
      </c>
      <c r="R21" s="14">
        <v>1026</v>
      </c>
      <c r="S21" s="14">
        <f t="shared" si="2"/>
        <v>958</v>
      </c>
      <c r="T21" s="14">
        <f t="shared" si="3"/>
        <v>968</v>
      </c>
    </row>
    <row r="22" spans="1:20" ht="14.25" customHeight="1">
      <c r="A22" s="7" t="s">
        <v>42</v>
      </c>
      <c r="B22" s="14">
        <v>1666</v>
      </c>
      <c r="C22" s="14">
        <v>1543</v>
      </c>
      <c r="D22" s="14">
        <v>1554</v>
      </c>
      <c r="E22" s="14">
        <v>1527</v>
      </c>
      <c r="F22" s="14">
        <v>1631</v>
      </c>
      <c r="G22" s="14">
        <v>1866</v>
      </c>
      <c r="H22" s="14">
        <v>1847</v>
      </c>
      <c r="I22" s="14">
        <f t="shared" si="0"/>
        <v>1584</v>
      </c>
      <c r="J22" s="14">
        <f t="shared" si="1"/>
        <v>1662</v>
      </c>
      <c r="K22" s="7" t="s">
        <v>42</v>
      </c>
      <c r="L22" s="14">
        <v>1066</v>
      </c>
      <c r="M22" s="14">
        <v>1125</v>
      </c>
      <c r="N22" s="14">
        <v>977</v>
      </c>
      <c r="O22" s="14">
        <v>1026</v>
      </c>
      <c r="P22" s="14">
        <v>1052</v>
      </c>
      <c r="Q22" s="14">
        <v>1075</v>
      </c>
      <c r="R22" s="14">
        <v>1058</v>
      </c>
      <c r="S22" s="14">
        <f t="shared" si="2"/>
        <v>1049</v>
      </c>
      <c r="T22" s="14">
        <f t="shared" si="3"/>
        <v>1054</v>
      </c>
    </row>
    <row r="23" spans="1:20" ht="14.25" customHeight="1">
      <c r="A23" s="7" t="s">
        <v>43</v>
      </c>
      <c r="B23" s="14">
        <v>1549</v>
      </c>
      <c r="C23" s="14">
        <v>1618</v>
      </c>
      <c r="D23" s="14">
        <v>1497</v>
      </c>
      <c r="E23" s="14">
        <v>1523</v>
      </c>
      <c r="F23" s="14">
        <v>1569</v>
      </c>
      <c r="G23" s="14">
        <v>1743</v>
      </c>
      <c r="H23" s="14">
        <v>1604</v>
      </c>
      <c r="I23" s="14">
        <f t="shared" si="0"/>
        <v>1551</v>
      </c>
      <c r="J23" s="14">
        <f t="shared" si="1"/>
        <v>1586</v>
      </c>
      <c r="K23" s="7" t="s">
        <v>43</v>
      </c>
      <c r="L23" s="14">
        <v>1034</v>
      </c>
      <c r="M23" s="14">
        <v>1071</v>
      </c>
      <c r="N23" s="14">
        <v>990</v>
      </c>
      <c r="O23" s="14">
        <v>1001</v>
      </c>
      <c r="P23" s="14">
        <v>976</v>
      </c>
      <c r="Q23" s="14">
        <v>1002</v>
      </c>
      <c r="R23" s="14">
        <v>988</v>
      </c>
      <c r="S23" s="14">
        <f t="shared" si="2"/>
        <v>1014</v>
      </c>
      <c r="T23" s="14">
        <f t="shared" si="3"/>
        <v>1009</v>
      </c>
    </row>
    <row r="24" spans="1:20" ht="14.25" customHeight="1">
      <c r="A24" s="8" t="s">
        <v>44</v>
      </c>
      <c r="B24" s="15">
        <v>1465</v>
      </c>
      <c r="C24" s="15">
        <v>1554</v>
      </c>
      <c r="D24" s="15">
        <v>1501</v>
      </c>
      <c r="E24" s="15">
        <v>1653</v>
      </c>
      <c r="F24" s="15">
        <v>1623</v>
      </c>
      <c r="G24" s="15">
        <v>1749</v>
      </c>
      <c r="H24" s="15">
        <v>1597</v>
      </c>
      <c r="I24" s="15">
        <f t="shared" si="0"/>
        <v>1559</v>
      </c>
      <c r="J24" s="15">
        <f t="shared" si="1"/>
        <v>1592</v>
      </c>
      <c r="K24" s="8" t="s">
        <v>44</v>
      </c>
      <c r="L24" s="15">
        <v>950</v>
      </c>
      <c r="M24" s="15">
        <v>1086</v>
      </c>
      <c r="N24" s="15">
        <v>1141</v>
      </c>
      <c r="O24" s="15">
        <v>1103</v>
      </c>
      <c r="P24" s="15">
        <v>1062</v>
      </c>
      <c r="Q24" s="15">
        <v>1058</v>
      </c>
      <c r="R24" s="15">
        <v>1081</v>
      </c>
      <c r="S24" s="15">
        <f t="shared" si="2"/>
        <v>1068</v>
      </c>
      <c r="T24" s="15">
        <f t="shared" si="3"/>
        <v>1069</v>
      </c>
    </row>
    <row r="25" spans="1:20" ht="14.25" customHeight="1">
      <c r="A25" s="6" t="s">
        <v>45</v>
      </c>
      <c r="B25" s="13">
        <v>1447</v>
      </c>
      <c r="C25" s="13">
        <v>1524</v>
      </c>
      <c r="D25" s="13">
        <v>1498</v>
      </c>
      <c r="E25" s="13">
        <v>1542</v>
      </c>
      <c r="F25" s="13">
        <v>1622</v>
      </c>
      <c r="G25" s="13">
        <v>1630</v>
      </c>
      <c r="H25" s="13">
        <v>1397</v>
      </c>
      <c r="I25" s="13">
        <f t="shared" si="0"/>
        <v>1527</v>
      </c>
      <c r="J25" s="13">
        <f t="shared" si="1"/>
        <v>1523</v>
      </c>
      <c r="K25" s="6" t="s">
        <v>45</v>
      </c>
      <c r="L25" s="13">
        <v>1235</v>
      </c>
      <c r="M25" s="13">
        <v>1230</v>
      </c>
      <c r="N25" s="13">
        <v>1226</v>
      </c>
      <c r="O25" s="13">
        <v>1200</v>
      </c>
      <c r="P25" s="13">
        <v>1235</v>
      </c>
      <c r="Q25" s="13">
        <v>1141</v>
      </c>
      <c r="R25" s="13">
        <v>988</v>
      </c>
      <c r="S25" s="13">
        <f t="shared" si="2"/>
        <v>1225</v>
      </c>
      <c r="T25" s="13">
        <f t="shared" si="3"/>
        <v>1179</v>
      </c>
    </row>
    <row r="26" spans="1:20" ht="14.25" customHeight="1">
      <c r="A26" s="7" t="s">
        <v>46</v>
      </c>
      <c r="B26" s="14">
        <v>1242</v>
      </c>
      <c r="C26" s="14">
        <v>1345</v>
      </c>
      <c r="D26" s="14">
        <v>1263</v>
      </c>
      <c r="E26" s="14">
        <v>1348</v>
      </c>
      <c r="F26" s="14">
        <v>1430</v>
      </c>
      <c r="G26" s="14">
        <v>1405</v>
      </c>
      <c r="H26" s="14">
        <v>1229</v>
      </c>
      <c r="I26" s="14">
        <f t="shared" si="0"/>
        <v>1326</v>
      </c>
      <c r="J26" s="14">
        <f t="shared" si="1"/>
        <v>1323</v>
      </c>
      <c r="K26" s="7" t="s">
        <v>46</v>
      </c>
      <c r="L26" s="14">
        <v>1212</v>
      </c>
      <c r="M26" s="14">
        <v>1289</v>
      </c>
      <c r="N26" s="14">
        <v>1210</v>
      </c>
      <c r="O26" s="14">
        <v>1153</v>
      </c>
      <c r="P26" s="14">
        <v>1198</v>
      </c>
      <c r="Q26" s="14">
        <v>991</v>
      </c>
      <c r="R26" s="14">
        <v>871</v>
      </c>
      <c r="S26" s="14">
        <f t="shared" si="2"/>
        <v>1212</v>
      </c>
      <c r="T26" s="14">
        <f t="shared" si="3"/>
        <v>1132</v>
      </c>
    </row>
    <row r="27" spans="1:20" ht="14.25" customHeight="1">
      <c r="A27" s="7" t="s">
        <v>47</v>
      </c>
      <c r="B27" s="14">
        <v>1274</v>
      </c>
      <c r="C27" s="14">
        <v>1320</v>
      </c>
      <c r="D27" s="14">
        <v>1318</v>
      </c>
      <c r="E27" s="14">
        <v>1289</v>
      </c>
      <c r="F27" s="14">
        <v>1364</v>
      </c>
      <c r="G27" s="14">
        <v>1392</v>
      </c>
      <c r="H27" s="14">
        <v>1333</v>
      </c>
      <c r="I27" s="14">
        <f t="shared" si="0"/>
        <v>1313</v>
      </c>
      <c r="J27" s="14">
        <f t="shared" si="1"/>
        <v>1327</v>
      </c>
      <c r="K27" s="7" t="s">
        <v>47</v>
      </c>
      <c r="L27" s="14">
        <v>1050</v>
      </c>
      <c r="M27" s="14">
        <v>1054</v>
      </c>
      <c r="N27" s="14">
        <v>1040</v>
      </c>
      <c r="O27" s="14">
        <v>1066</v>
      </c>
      <c r="P27" s="14">
        <v>1022</v>
      </c>
      <c r="Q27" s="14">
        <v>997</v>
      </c>
      <c r="R27" s="14">
        <v>887</v>
      </c>
      <c r="S27" s="14">
        <f t="shared" si="2"/>
        <v>1046</v>
      </c>
      <c r="T27" s="14">
        <f t="shared" si="3"/>
        <v>1017</v>
      </c>
    </row>
    <row r="28" spans="1:20" ht="14.25" customHeight="1">
      <c r="A28" s="7" t="s">
        <v>48</v>
      </c>
      <c r="B28" s="14">
        <v>1460</v>
      </c>
      <c r="C28" s="14">
        <v>1617</v>
      </c>
      <c r="D28" s="14">
        <v>1517</v>
      </c>
      <c r="E28" s="14">
        <v>1546</v>
      </c>
      <c r="F28" s="14">
        <v>1532</v>
      </c>
      <c r="G28" s="14">
        <v>1472</v>
      </c>
      <c r="H28" s="14">
        <v>1337</v>
      </c>
      <c r="I28" s="14">
        <f t="shared" si="0"/>
        <v>1534</v>
      </c>
      <c r="J28" s="14">
        <f t="shared" si="1"/>
        <v>1497</v>
      </c>
      <c r="K28" s="7" t="s">
        <v>48</v>
      </c>
      <c r="L28" s="14">
        <v>1042</v>
      </c>
      <c r="M28" s="14">
        <v>1120</v>
      </c>
      <c r="N28" s="14">
        <v>1071</v>
      </c>
      <c r="O28" s="14">
        <v>1050</v>
      </c>
      <c r="P28" s="14">
        <v>1089</v>
      </c>
      <c r="Q28" s="14">
        <v>1020</v>
      </c>
      <c r="R28" s="14">
        <v>908</v>
      </c>
      <c r="S28" s="14">
        <f t="shared" si="2"/>
        <v>1074</v>
      </c>
      <c r="T28" s="14">
        <f t="shared" si="3"/>
        <v>1043</v>
      </c>
    </row>
    <row r="29" spans="1:20" ht="14.25" customHeight="1">
      <c r="A29" s="7" t="s">
        <v>49</v>
      </c>
      <c r="B29" s="14">
        <v>1469</v>
      </c>
      <c r="C29" s="14">
        <v>1481</v>
      </c>
      <c r="D29" s="14">
        <v>1579</v>
      </c>
      <c r="E29" s="14">
        <v>1518</v>
      </c>
      <c r="F29" s="14">
        <v>1602</v>
      </c>
      <c r="G29" s="14">
        <v>1322</v>
      </c>
      <c r="H29" s="14">
        <v>1104</v>
      </c>
      <c r="I29" s="14">
        <f t="shared" si="0"/>
        <v>1530</v>
      </c>
      <c r="J29" s="14">
        <f t="shared" si="1"/>
        <v>1439</v>
      </c>
      <c r="K29" s="7" t="s">
        <v>49</v>
      </c>
      <c r="L29" s="14">
        <v>993</v>
      </c>
      <c r="M29" s="14">
        <v>1073</v>
      </c>
      <c r="N29" s="14">
        <v>1086</v>
      </c>
      <c r="O29" s="14">
        <v>1051</v>
      </c>
      <c r="P29" s="14">
        <v>1053</v>
      </c>
      <c r="Q29" s="14">
        <v>976</v>
      </c>
      <c r="R29" s="14">
        <v>736</v>
      </c>
      <c r="S29" s="14">
        <f t="shared" si="2"/>
        <v>1051</v>
      </c>
      <c r="T29" s="14">
        <f t="shared" si="3"/>
        <v>995</v>
      </c>
    </row>
    <row r="30" spans="1:20" ht="14.25" customHeight="1">
      <c r="A30" s="8" t="s">
        <v>50</v>
      </c>
      <c r="B30" s="15">
        <v>1303</v>
      </c>
      <c r="C30" s="15">
        <v>1405</v>
      </c>
      <c r="D30" s="15">
        <v>1434</v>
      </c>
      <c r="E30" s="15">
        <v>1483</v>
      </c>
      <c r="F30" s="15">
        <v>1415</v>
      </c>
      <c r="G30" s="15">
        <v>1288</v>
      </c>
      <c r="H30" s="15">
        <v>952</v>
      </c>
      <c r="I30" s="15">
        <f t="shared" si="0"/>
        <v>1408</v>
      </c>
      <c r="J30" s="15">
        <f t="shared" si="1"/>
        <v>1326</v>
      </c>
      <c r="K30" s="8" t="s">
        <v>50</v>
      </c>
      <c r="L30" s="15">
        <v>971</v>
      </c>
      <c r="M30" s="15">
        <v>939</v>
      </c>
      <c r="N30" s="15">
        <v>956</v>
      </c>
      <c r="O30" s="15">
        <v>990</v>
      </c>
      <c r="P30" s="15">
        <v>954</v>
      </c>
      <c r="Q30" s="15">
        <v>869</v>
      </c>
      <c r="R30" s="15">
        <v>660</v>
      </c>
      <c r="S30" s="15">
        <f t="shared" si="2"/>
        <v>962</v>
      </c>
      <c r="T30" s="15">
        <f t="shared" si="3"/>
        <v>906</v>
      </c>
    </row>
    <row r="31" spans="1:20" ht="14.25" customHeight="1">
      <c r="A31" s="6" t="s">
        <v>51</v>
      </c>
      <c r="B31" s="13">
        <f t="shared" ref="B31:J31" si="4">SUM(B7:B30)</f>
        <v>34123</v>
      </c>
      <c r="C31" s="13">
        <f t="shared" si="4"/>
        <v>35646</v>
      </c>
      <c r="D31" s="13">
        <f t="shared" si="4"/>
        <v>35645</v>
      </c>
      <c r="E31" s="13">
        <f t="shared" si="4"/>
        <v>36154</v>
      </c>
      <c r="F31" s="13">
        <f t="shared" si="4"/>
        <v>36852</v>
      </c>
      <c r="G31" s="13">
        <f t="shared" si="4"/>
        <v>36612</v>
      </c>
      <c r="H31" s="13">
        <f t="shared" si="4"/>
        <v>31182</v>
      </c>
      <c r="I31" s="13">
        <f t="shared" si="4"/>
        <v>35684</v>
      </c>
      <c r="J31" s="13">
        <f t="shared" si="4"/>
        <v>35172</v>
      </c>
      <c r="K31" s="6" t="s">
        <v>51</v>
      </c>
      <c r="L31" s="13">
        <f t="shared" ref="L31:T31" si="5">SUM(L7:L30)</f>
        <v>18867</v>
      </c>
      <c r="M31" s="13">
        <f t="shared" si="5"/>
        <v>20530</v>
      </c>
      <c r="N31" s="13">
        <f t="shared" si="5"/>
        <v>20441</v>
      </c>
      <c r="O31" s="13">
        <f t="shared" si="5"/>
        <v>20388</v>
      </c>
      <c r="P31" s="13">
        <f t="shared" si="5"/>
        <v>20831</v>
      </c>
      <c r="Q31" s="13">
        <f t="shared" si="5"/>
        <v>20591</v>
      </c>
      <c r="R31" s="13">
        <f t="shared" si="5"/>
        <v>17367</v>
      </c>
      <c r="S31" s="13">
        <f t="shared" si="5"/>
        <v>20208</v>
      </c>
      <c r="T31" s="13">
        <f t="shared" si="5"/>
        <v>19860</v>
      </c>
    </row>
    <row r="32" spans="1:20" ht="14.25" customHeight="1">
      <c r="A32" s="8" t="s">
        <v>52</v>
      </c>
      <c r="B32" s="15">
        <f t="shared" ref="B32:J32" si="6">ROUND(AVERAGE(B7:B30),0)</f>
        <v>1422</v>
      </c>
      <c r="C32" s="15">
        <f t="shared" si="6"/>
        <v>1485</v>
      </c>
      <c r="D32" s="15">
        <f t="shared" si="6"/>
        <v>1485</v>
      </c>
      <c r="E32" s="15">
        <f t="shared" si="6"/>
        <v>1506</v>
      </c>
      <c r="F32" s="15">
        <f t="shared" si="6"/>
        <v>1536</v>
      </c>
      <c r="G32" s="15">
        <f t="shared" si="6"/>
        <v>1526</v>
      </c>
      <c r="H32" s="15">
        <f t="shared" si="6"/>
        <v>1299</v>
      </c>
      <c r="I32" s="15">
        <f t="shared" si="6"/>
        <v>1487</v>
      </c>
      <c r="J32" s="15">
        <f t="shared" si="6"/>
        <v>1466</v>
      </c>
      <c r="K32" s="8" t="s">
        <v>52</v>
      </c>
      <c r="L32" s="15">
        <f t="shared" ref="L32:T32" si="7">ROUND(AVERAGE(L7:L30),0)</f>
        <v>786</v>
      </c>
      <c r="M32" s="15">
        <f t="shared" si="7"/>
        <v>855</v>
      </c>
      <c r="N32" s="15">
        <f t="shared" si="7"/>
        <v>852</v>
      </c>
      <c r="O32" s="15">
        <f t="shared" si="7"/>
        <v>850</v>
      </c>
      <c r="P32" s="15">
        <f t="shared" si="7"/>
        <v>868</v>
      </c>
      <c r="Q32" s="15">
        <f t="shared" si="7"/>
        <v>858</v>
      </c>
      <c r="R32" s="15">
        <f t="shared" si="7"/>
        <v>724</v>
      </c>
      <c r="S32" s="15">
        <f t="shared" si="7"/>
        <v>842</v>
      </c>
      <c r="T32" s="15">
        <f t="shared" si="7"/>
        <v>828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A14</f>
        <v>07~08시</v>
      </c>
      <c r="E33" s="6" t="str">
        <f>A14</f>
        <v>07~08시</v>
      </c>
      <c r="F33" s="6" t="str">
        <f>A14</f>
        <v>07~08시</v>
      </c>
      <c r="G33" s="6" t="str">
        <f>A15</f>
        <v>08~09시</v>
      </c>
      <c r="H33" s="6" t="str">
        <f>A21</f>
        <v>14~15시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K26</f>
        <v>19~20시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K25</f>
        <v>18~19시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2881</v>
      </c>
      <c r="C34" s="14">
        <f t="shared" si="8"/>
        <v>2913</v>
      </c>
      <c r="D34" s="14">
        <f t="shared" si="8"/>
        <v>2919</v>
      </c>
      <c r="E34" s="14">
        <f t="shared" si="8"/>
        <v>2895</v>
      </c>
      <c r="F34" s="14">
        <f t="shared" si="8"/>
        <v>2859</v>
      </c>
      <c r="G34" s="14">
        <f t="shared" si="8"/>
        <v>2201</v>
      </c>
      <c r="H34" s="14">
        <f t="shared" si="8"/>
        <v>1922</v>
      </c>
      <c r="I34" s="14">
        <f t="shared" si="8"/>
        <v>2893</v>
      </c>
      <c r="J34" s="14">
        <f t="shared" si="8"/>
        <v>2563</v>
      </c>
      <c r="K34" s="7" t="s">
        <v>54</v>
      </c>
      <c r="L34" s="14">
        <f t="shared" ref="L34:T34" si="9">MAX(L7:L30)</f>
        <v>1235</v>
      </c>
      <c r="M34" s="14">
        <f t="shared" si="9"/>
        <v>1289</v>
      </c>
      <c r="N34" s="14">
        <f t="shared" si="9"/>
        <v>1226</v>
      </c>
      <c r="O34" s="14">
        <f t="shared" si="9"/>
        <v>1200</v>
      </c>
      <c r="P34" s="14">
        <f t="shared" si="9"/>
        <v>1235</v>
      </c>
      <c r="Q34" s="14">
        <f t="shared" si="9"/>
        <v>1141</v>
      </c>
      <c r="R34" s="14">
        <f t="shared" si="9"/>
        <v>1081</v>
      </c>
      <c r="S34" s="14">
        <f t="shared" si="9"/>
        <v>1225</v>
      </c>
      <c r="T34" s="14">
        <f t="shared" si="9"/>
        <v>1179</v>
      </c>
    </row>
    <row r="35" spans="1:20" ht="14.25" customHeight="1">
      <c r="A35" s="8" t="s">
        <v>55</v>
      </c>
      <c r="B35" s="11">
        <f t="shared" ref="B35:J35" si="10">ROUND(B34/B31%,2)</f>
        <v>8.44</v>
      </c>
      <c r="C35" s="11">
        <f t="shared" si="10"/>
        <v>8.17</v>
      </c>
      <c r="D35" s="11">
        <f t="shared" si="10"/>
        <v>8.19</v>
      </c>
      <c r="E35" s="11">
        <f t="shared" si="10"/>
        <v>8.01</v>
      </c>
      <c r="F35" s="11">
        <f t="shared" si="10"/>
        <v>7.76</v>
      </c>
      <c r="G35" s="11">
        <f t="shared" si="10"/>
        <v>6.01</v>
      </c>
      <c r="H35" s="11">
        <f t="shared" si="10"/>
        <v>6.16</v>
      </c>
      <c r="I35" s="11">
        <f t="shared" si="10"/>
        <v>8.11</v>
      </c>
      <c r="J35" s="11">
        <f t="shared" si="10"/>
        <v>7.29</v>
      </c>
      <c r="K35" s="8" t="s">
        <v>55</v>
      </c>
      <c r="L35" s="11">
        <f t="shared" ref="L35:T35" si="11">ROUND(L34/L31%,2)</f>
        <v>6.55</v>
      </c>
      <c r="M35" s="11">
        <f t="shared" si="11"/>
        <v>6.28</v>
      </c>
      <c r="N35" s="11">
        <f t="shared" si="11"/>
        <v>6</v>
      </c>
      <c r="O35" s="11">
        <f t="shared" si="11"/>
        <v>5.89</v>
      </c>
      <c r="P35" s="11">
        <f t="shared" si="11"/>
        <v>5.93</v>
      </c>
      <c r="Q35" s="11">
        <f t="shared" si="11"/>
        <v>5.54</v>
      </c>
      <c r="R35" s="11">
        <f t="shared" si="11"/>
        <v>6.22</v>
      </c>
      <c r="S35" s="11">
        <f t="shared" si="11"/>
        <v>6.06</v>
      </c>
      <c r="T35" s="11">
        <f t="shared" si="11"/>
        <v>5.94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59674</v>
      </c>
      <c r="D39" s="16">
        <v>39359</v>
      </c>
      <c r="E39" s="17">
        <v>20315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0.66</v>
      </c>
      <c r="E40" s="19">
        <f>ROUND(E39/C39,3)</f>
        <v>0.34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55892</v>
      </c>
      <c r="D41" s="16">
        <v>35684</v>
      </c>
      <c r="E41" s="17">
        <v>20208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0.63800000000000001</v>
      </c>
      <c r="E42" s="19">
        <f>ROUND(E41/C41,3)</f>
        <v>0.36199999999999999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-3782</v>
      </c>
      <c r="D43" s="16">
        <f>D41-D39</f>
        <v>-3675</v>
      </c>
      <c r="E43" s="17">
        <f>E41-E39</f>
        <v>-107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-6.3377685424137811E-2</v>
      </c>
      <c r="D44" s="18">
        <f>(D41-D39)/D39</f>
        <v>-9.3371274676694024E-2</v>
      </c>
      <c r="E44" s="19">
        <f>(E41-E39)/E39</f>
        <v>-5.2670440561161701E-3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&amp;C- 77 -</oddFooter>
    <firstFooter>&amp;C- 76 -</firstFooter>
  </headerFooter>
  <drawing r:id="rId2"/>
</worksheet>
</file>

<file path=xl/worksheets/sheet73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101</v>
      </c>
      <c r="B1" s="2"/>
      <c r="C1" s="2"/>
      <c r="D1" s="2"/>
      <c r="E1" s="2"/>
      <c r="F1" s="2" t="s">
        <v>102</v>
      </c>
      <c r="G1" s="2"/>
      <c r="H1" s="2"/>
      <c r="I1" s="2"/>
      <c r="J1" s="2"/>
      <c r="K1" s="2" t="s">
        <v>105</v>
      </c>
      <c r="L1" s="2"/>
      <c r="M1" s="2"/>
      <c r="N1" s="2"/>
      <c r="O1" s="2"/>
      <c r="P1" s="2" t="s">
        <v>106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104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107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712</v>
      </c>
      <c r="C7" s="13">
        <v>852</v>
      </c>
      <c r="D7" s="13">
        <v>852</v>
      </c>
      <c r="E7" s="13">
        <v>964</v>
      </c>
      <c r="F7" s="13">
        <v>915</v>
      </c>
      <c r="G7" s="13">
        <v>1002</v>
      </c>
      <c r="H7" s="13">
        <v>928</v>
      </c>
      <c r="I7" s="13">
        <f t="shared" ref="I7:I30" si="0">ROUND(AVERAGE(B7:F7),0)</f>
        <v>859</v>
      </c>
      <c r="J7" s="13">
        <f t="shared" ref="J7:J30" si="1">ROUND(AVERAGE(B7:H7),0)</f>
        <v>889</v>
      </c>
      <c r="K7" s="6" t="s">
        <v>27</v>
      </c>
      <c r="L7" s="13">
        <v>713</v>
      </c>
      <c r="M7" s="13">
        <v>949</v>
      </c>
      <c r="N7" s="13">
        <v>880</v>
      </c>
      <c r="O7" s="13">
        <v>1026</v>
      </c>
      <c r="P7" s="13">
        <v>1095</v>
      </c>
      <c r="Q7" s="13">
        <v>1142</v>
      </c>
      <c r="R7" s="13">
        <v>1075</v>
      </c>
      <c r="S7" s="13">
        <f t="shared" ref="S7:S30" si="2">ROUND(AVERAGE(L7:P7),0)</f>
        <v>933</v>
      </c>
      <c r="T7" s="13">
        <f t="shared" ref="T7:T30" si="3">ROUND(AVERAGE(L7:R7),0)</f>
        <v>983</v>
      </c>
    </row>
    <row r="8" spans="1:20" ht="14.25" customHeight="1">
      <c r="A8" s="7" t="s">
        <v>28</v>
      </c>
      <c r="B8" s="14">
        <v>507</v>
      </c>
      <c r="C8" s="14">
        <v>601</v>
      </c>
      <c r="D8" s="14">
        <v>650</v>
      </c>
      <c r="E8" s="14">
        <v>713</v>
      </c>
      <c r="F8" s="14">
        <v>682</v>
      </c>
      <c r="G8" s="14">
        <v>644</v>
      </c>
      <c r="H8" s="14">
        <v>734</v>
      </c>
      <c r="I8" s="14">
        <f t="shared" si="0"/>
        <v>631</v>
      </c>
      <c r="J8" s="14">
        <f t="shared" si="1"/>
        <v>647</v>
      </c>
      <c r="K8" s="7" t="s">
        <v>28</v>
      </c>
      <c r="L8" s="14">
        <v>584</v>
      </c>
      <c r="M8" s="14">
        <v>686</v>
      </c>
      <c r="N8" s="14">
        <v>695</v>
      </c>
      <c r="O8" s="14">
        <v>845</v>
      </c>
      <c r="P8" s="14">
        <v>852</v>
      </c>
      <c r="Q8" s="14">
        <v>891</v>
      </c>
      <c r="R8" s="14">
        <v>819</v>
      </c>
      <c r="S8" s="14">
        <f t="shared" si="2"/>
        <v>732</v>
      </c>
      <c r="T8" s="14">
        <f t="shared" si="3"/>
        <v>767</v>
      </c>
    </row>
    <row r="9" spans="1:20" ht="14.25" customHeight="1">
      <c r="A9" s="7" t="s">
        <v>29</v>
      </c>
      <c r="B9" s="14">
        <v>393</v>
      </c>
      <c r="C9" s="14">
        <v>502</v>
      </c>
      <c r="D9" s="14">
        <v>529</v>
      </c>
      <c r="E9" s="14">
        <v>585</v>
      </c>
      <c r="F9" s="14">
        <v>586</v>
      </c>
      <c r="G9" s="14">
        <v>567</v>
      </c>
      <c r="H9" s="14">
        <v>544</v>
      </c>
      <c r="I9" s="14">
        <f t="shared" si="0"/>
        <v>519</v>
      </c>
      <c r="J9" s="14">
        <f t="shared" si="1"/>
        <v>529</v>
      </c>
      <c r="K9" s="7" t="s">
        <v>29</v>
      </c>
      <c r="L9" s="14">
        <v>452</v>
      </c>
      <c r="M9" s="14">
        <v>648</v>
      </c>
      <c r="N9" s="14">
        <v>605</v>
      </c>
      <c r="O9" s="14">
        <v>713</v>
      </c>
      <c r="P9" s="14">
        <v>745</v>
      </c>
      <c r="Q9" s="14">
        <v>754</v>
      </c>
      <c r="R9" s="14">
        <v>696</v>
      </c>
      <c r="S9" s="14">
        <f t="shared" si="2"/>
        <v>633</v>
      </c>
      <c r="T9" s="14">
        <f t="shared" si="3"/>
        <v>659</v>
      </c>
    </row>
    <row r="10" spans="1:20" ht="14.25" customHeight="1">
      <c r="A10" s="7" t="s">
        <v>30</v>
      </c>
      <c r="B10" s="14">
        <v>316</v>
      </c>
      <c r="C10" s="14">
        <v>435</v>
      </c>
      <c r="D10" s="14">
        <v>405</v>
      </c>
      <c r="E10" s="14">
        <v>462</v>
      </c>
      <c r="F10" s="14">
        <v>507</v>
      </c>
      <c r="G10" s="14">
        <v>493</v>
      </c>
      <c r="H10" s="14">
        <v>436</v>
      </c>
      <c r="I10" s="14">
        <f t="shared" si="0"/>
        <v>425</v>
      </c>
      <c r="J10" s="14">
        <f t="shared" si="1"/>
        <v>436</v>
      </c>
      <c r="K10" s="7" t="s">
        <v>30</v>
      </c>
      <c r="L10" s="14">
        <v>350</v>
      </c>
      <c r="M10" s="14">
        <v>517</v>
      </c>
      <c r="N10" s="14">
        <v>474</v>
      </c>
      <c r="O10" s="14">
        <v>545</v>
      </c>
      <c r="P10" s="14">
        <v>570</v>
      </c>
      <c r="Q10" s="14">
        <v>664</v>
      </c>
      <c r="R10" s="14">
        <v>554</v>
      </c>
      <c r="S10" s="14">
        <f t="shared" si="2"/>
        <v>491</v>
      </c>
      <c r="T10" s="14">
        <f t="shared" si="3"/>
        <v>525</v>
      </c>
    </row>
    <row r="11" spans="1:20" ht="14.25" customHeight="1">
      <c r="A11" s="7" t="s">
        <v>31</v>
      </c>
      <c r="B11" s="14">
        <v>340</v>
      </c>
      <c r="C11" s="14">
        <v>461</v>
      </c>
      <c r="D11" s="14">
        <v>433</v>
      </c>
      <c r="E11" s="14">
        <v>425</v>
      </c>
      <c r="F11" s="14">
        <v>457</v>
      </c>
      <c r="G11" s="14">
        <v>497</v>
      </c>
      <c r="H11" s="14">
        <v>319</v>
      </c>
      <c r="I11" s="14">
        <f t="shared" si="0"/>
        <v>423</v>
      </c>
      <c r="J11" s="14">
        <f t="shared" si="1"/>
        <v>419</v>
      </c>
      <c r="K11" s="7" t="s">
        <v>31</v>
      </c>
      <c r="L11" s="14">
        <v>325</v>
      </c>
      <c r="M11" s="14">
        <v>396</v>
      </c>
      <c r="N11" s="14">
        <v>415</v>
      </c>
      <c r="O11" s="14">
        <v>406</v>
      </c>
      <c r="P11" s="14">
        <v>445</v>
      </c>
      <c r="Q11" s="14">
        <v>498</v>
      </c>
      <c r="R11" s="14">
        <v>404</v>
      </c>
      <c r="S11" s="14">
        <f t="shared" si="2"/>
        <v>397</v>
      </c>
      <c r="T11" s="14">
        <f t="shared" si="3"/>
        <v>413</v>
      </c>
    </row>
    <row r="12" spans="1:20" ht="14.25" customHeight="1">
      <c r="A12" s="8" t="s">
        <v>32</v>
      </c>
      <c r="B12" s="15">
        <v>568</v>
      </c>
      <c r="C12" s="15">
        <v>592</v>
      </c>
      <c r="D12" s="15">
        <v>591</v>
      </c>
      <c r="E12" s="15">
        <v>634</v>
      </c>
      <c r="F12" s="15">
        <v>629</v>
      </c>
      <c r="G12" s="15">
        <v>579</v>
      </c>
      <c r="H12" s="15">
        <v>371</v>
      </c>
      <c r="I12" s="15">
        <f t="shared" si="0"/>
        <v>603</v>
      </c>
      <c r="J12" s="15">
        <f t="shared" si="1"/>
        <v>566</v>
      </c>
      <c r="K12" s="8" t="s">
        <v>32</v>
      </c>
      <c r="L12" s="15">
        <v>464</v>
      </c>
      <c r="M12" s="15">
        <v>429</v>
      </c>
      <c r="N12" s="15">
        <v>480</v>
      </c>
      <c r="O12" s="15">
        <v>512</v>
      </c>
      <c r="P12" s="15">
        <v>501</v>
      </c>
      <c r="Q12" s="15">
        <v>506</v>
      </c>
      <c r="R12" s="15">
        <v>380</v>
      </c>
      <c r="S12" s="15">
        <f t="shared" si="2"/>
        <v>477</v>
      </c>
      <c r="T12" s="15">
        <f t="shared" si="3"/>
        <v>467</v>
      </c>
    </row>
    <row r="13" spans="1:20" ht="14.25" customHeight="1">
      <c r="A13" s="6" t="s">
        <v>33</v>
      </c>
      <c r="B13" s="13">
        <v>1457</v>
      </c>
      <c r="C13" s="13">
        <v>1357</v>
      </c>
      <c r="D13" s="13">
        <v>1294</v>
      </c>
      <c r="E13" s="13">
        <v>1307</v>
      </c>
      <c r="F13" s="13">
        <v>1338</v>
      </c>
      <c r="G13" s="13">
        <v>885</v>
      </c>
      <c r="H13" s="13">
        <v>614</v>
      </c>
      <c r="I13" s="13">
        <f t="shared" si="0"/>
        <v>1351</v>
      </c>
      <c r="J13" s="13">
        <f t="shared" si="1"/>
        <v>1179</v>
      </c>
      <c r="K13" s="6" t="s">
        <v>33</v>
      </c>
      <c r="L13" s="13">
        <v>782</v>
      </c>
      <c r="M13" s="13">
        <v>749</v>
      </c>
      <c r="N13" s="13">
        <v>762</v>
      </c>
      <c r="O13" s="13">
        <v>799</v>
      </c>
      <c r="P13" s="13">
        <v>799</v>
      </c>
      <c r="Q13" s="13">
        <v>588</v>
      </c>
      <c r="R13" s="13">
        <v>464</v>
      </c>
      <c r="S13" s="13">
        <f t="shared" si="2"/>
        <v>778</v>
      </c>
      <c r="T13" s="13">
        <f t="shared" si="3"/>
        <v>706</v>
      </c>
    </row>
    <row r="14" spans="1:20" ht="14.25" customHeight="1">
      <c r="A14" s="7" t="s">
        <v>34</v>
      </c>
      <c r="B14" s="14">
        <v>2912</v>
      </c>
      <c r="C14" s="14">
        <v>2796</v>
      </c>
      <c r="D14" s="14">
        <v>2769</v>
      </c>
      <c r="E14" s="14">
        <v>2746</v>
      </c>
      <c r="F14" s="14">
        <v>2759</v>
      </c>
      <c r="G14" s="14">
        <v>1648</v>
      </c>
      <c r="H14" s="14">
        <v>827</v>
      </c>
      <c r="I14" s="14">
        <f t="shared" si="0"/>
        <v>2796</v>
      </c>
      <c r="J14" s="14">
        <f t="shared" si="1"/>
        <v>2351</v>
      </c>
      <c r="K14" s="7" t="s">
        <v>34</v>
      </c>
      <c r="L14" s="14">
        <v>1844</v>
      </c>
      <c r="M14" s="14">
        <v>1748</v>
      </c>
      <c r="N14" s="14">
        <v>1779</v>
      </c>
      <c r="O14" s="14">
        <v>1727</v>
      </c>
      <c r="P14" s="14">
        <v>1742</v>
      </c>
      <c r="Q14" s="14">
        <v>1144</v>
      </c>
      <c r="R14" s="14">
        <v>621</v>
      </c>
      <c r="S14" s="14">
        <f t="shared" si="2"/>
        <v>1768</v>
      </c>
      <c r="T14" s="14">
        <f t="shared" si="3"/>
        <v>1515</v>
      </c>
    </row>
    <row r="15" spans="1:20" ht="14.25" customHeight="1">
      <c r="A15" s="7" t="s">
        <v>35</v>
      </c>
      <c r="B15" s="14">
        <v>3012</v>
      </c>
      <c r="C15" s="14">
        <v>2860</v>
      </c>
      <c r="D15" s="14">
        <v>3065</v>
      </c>
      <c r="E15" s="14">
        <v>3040</v>
      </c>
      <c r="F15" s="14">
        <v>3029</v>
      </c>
      <c r="G15" s="14">
        <v>2280</v>
      </c>
      <c r="H15" s="14">
        <v>1194</v>
      </c>
      <c r="I15" s="14">
        <f t="shared" si="0"/>
        <v>3001</v>
      </c>
      <c r="J15" s="14">
        <f t="shared" si="1"/>
        <v>2640</v>
      </c>
      <c r="K15" s="7" t="s">
        <v>35</v>
      </c>
      <c r="L15" s="14">
        <v>1854</v>
      </c>
      <c r="M15" s="14">
        <v>1978</v>
      </c>
      <c r="N15" s="14">
        <v>2031</v>
      </c>
      <c r="O15" s="14">
        <v>1956</v>
      </c>
      <c r="P15" s="14">
        <v>1976</v>
      </c>
      <c r="Q15" s="14">
        <v>1653</v>
      </c>
      <c r="R15" s="14">
        <v>779</v>
      </c>
      <c r="S15" s="14">
        <f t="shared" si="2"/>
        <v>1959</v>
      </c>
      <c r="T15" s="14">
        <f t="shared" si="3"/>
        <v>1747</v>
      </c>
    </row>
    <row r="16" spans="1:20" ht="14.25" customHeight="1">
      <c r="A16" s="7" t="s">
        <v>36</v>
      </c>
      <c r="B16" s="14">
        <v>2705</v>
      </c>
      <c r="C16" s="14">
        <v>2825</v>
      </c>
      <c r="D16" s="14">
        <v>2843</v>
      </c>
      <c r="E16" s="14">
        <v>2485</v>
      </c>
      <c r="F16" s="14">
        <v>2857</v>
      </c>
      <c r="G16" s="14">
        <v>2464</v>
      </c>
      <c r="H16" s="14">
        <v>1643</v>
      </c>
      <c r="I16" s="14">
        <f t="shared" si="0"/>
        <v>2743</v>
      </c>
      <c r="J16" s="14">
        <f t="shared" si="1"/>
        <v>2546</v>
      </c>
      <c r="K16" s="7" t="s">
        <v>36</v>
      </c>
      <c r="L16" s="14">
        <v>1895</v>
      </c>
      <c r="M16" s="14">
        <v>1990</v>
      </c>
      <c r="N16" s="14">
        <v>2019</v>
      </c>
      <c r="O16" s="14">
        <v>1901</v>
      </c>
      <c r="P16" s="14">
        <v>2035</v>
      </c>
      <c r="Q16" s="14">
        <v>1704</v>
      </c>
      <c r="R16" s="14">
        <v>1006</v>
      </c>
      <c r="S16" s="14">
        <f t="shared" si="2"/>
        <v>1968</v>
      </c>
      <c r="T16" s="14">
        <f t="shared" si="3"/>
        <v>1793</v>
      </c>
    </row>
    <row r="17" spans="1:20" ht="14.25" customHeight="1">
      <c r="A17" s="7" t="s">
        <v>37</v>
      </c>
      <c r="B17" s="14">
        <v>2580</v>
      </c>
      <c r="C17" s="14">
        <v>2676</v>
      </c>
      <c r="D17" s="14">
        <v>2726</v>
      </c>
      <c r="E17" s="14">
        <v>2527</v>
      </c>
      <c r="F17" s="14">
        <v>2777</v>
      </c>
      <c r="G17" s="14">
        <v>2489</v>
      </c>
      <c r="H17" s="14">
        <v>1755</v>
      </c>
      <c r="I17" s="14">
        <f t="shared" si="0"/>
        <v>2657</v>
      </c>
      <c r="J17" s="14">
        <f t="shared" si="1"/>
        <v>2504</v>
      </c>
      <c r="K17" s="7" t="s">
        <v>37</v>
      </c>
      <c r="L17" s="14">
        <v>2066</v>
      </c>
      <c r="M17" s="14">
        <v>2025</v>
      </c>
      <c r="N17" s="14">
        <v>2107</v>
      </c>
      <c r="O17" s="14">
        <v>2036</v>
      </c>
      <c r="P17" s="14">
        <v>2115</v>
      </c>
      <c r="Q17" s="14">
        <v>1693</v>
      </c>
      <c r="R17" s="14">
        <v>1076</v>
      </c>
      <c r="S17" s="14">
        <f t="shared" si="2"/>
        <v>2070</v>
      </c>
      <c r="T17" s="14">
        <f t="shared" si="3"/>
        <v>1874</v>
      </c>
    </row>
    <row r="18" spans="1:20" ht="14.25" customHeight="1">
      <c r="A18" s="8" t="s">
        <v>38</v>
      </c>
      <c r="B18" s="15">
        <v>2570</v>
      </c>
      <c r="C18" s="15">
        <v>2575</v>
      </c>
      <c r="D18" s="15">
        <v>2517</v>
      </c>
      <c r="E18" s="15">
        <v>2189</v>
      </c>
      <c r="F18" s="15">
        <v>2623</v>
      </c>
      <c r="G18" s="15">
        <v>2738</v>
      </c>
      <c r="H18" s="15">
        <v>2033</v>
      </c>
      <c r="I18" s="15">
        <f t="shared" si="0"/>
        <v>2495</v>
      </c>
      <c r="J18" s="15">
        <f t="shared" si="1"/>
        <v>2464</v>
      </c>
      <c r="K18" s="8" t="s">
        <v>38</v>
      </c>
      <c r="L18" s="15">
        <v>2053</v>
      </c>
      <c r="M18" s="15">
        <v>2095</v>
      </c>
      <c r="N18" s="15">
        <v>2147</v>
      </c>
      <c r="O18" s="15">
        <v>1961</v>
      </c>
      <c r="P18" s="15">
        <v>2130</v>
      </c>
      <c r="Q18" s="15">
        <v>1914</v>
      </c>
      <c r="R18" s="15">
        <v>1266</v>
      </c>
      <c r="S18" s="15">
        <f t="shared" si="2"/>
        <v>2077</v>
      </c>
      <c r="T18" s="15">
        <f t="shared" si="3"/>
        <v>1938</v>
      </c>
    </row>
    <row r="19" spans="1:20" ht="14.25" customHeight="1">
      <c r="A19" s="6" t="s">
        <v>39</v>
      </c>
      <c r="B19" s="13">
        <v>2132</v>
      </c>
      <c r="C19" s="13">
        <v>2174</v>
      </c>
      <c r="D19" s="13">
        <v>2118</v>
      </c>
      <c r="E19" s="13">
        <v>2231</v>
      </c>
      <c r="F19" s="13">
        <v>2268</v>
      </c>
      <c r="G19" s="13">
        <v>2500</v>
      </c>
      <c r="H19" s="13">
        <v>2078</v>
      </c>
      <c r="I19" s="13">
        <f t="shared" si="0"/>
        <v>2185</v>
      </c>
      <c r="J19" s="13">
        <f t="shared" si="1"/>
        <v>2214</v>
      </c>
      <c r="K19" s="6" t="s">
        <v>39</v>
      </c>
      <c r="L19" s="13">
        <v>1847</v>
      </c>
      <c r="M19" s="13">
        <v>1959</v>
      </c>
      <c r="N19" s="13">
        <v>1956</v>
      </c>
      <c r="O19" s="13">
        <v>1889</v>
      </c>
      <c r="P19" s="13">
        <v>2068</v>
      </c>
      <c r="Q19" s="13">
        <v>1850</v>
      </c>
      <c r="R19" s="13">
        <v>1441</v>
      </c>
      <c r="S19" s="13">
        <f t="shared" si="2"/>
        <v>1944</v>
      </c>
      <c r="T19" s="13">
        <f t="shared" si="3"/>
        <v>1859</v>
      </c>
    </row>
    <row r="20" spans="1:20" ht="14.25" customHeight="1">
      <c r="A20" s="7" t="s">
        <v>40</v>
      </c>
      <c r="B20" s="14">
        <v>2345</v>
      </c>
      <c r="C20" s="14">
        <v>2436</v>
      </c>
      <c r="D20" s="14">
        <v>2344</v>
      </c>
      <c r="E20" s="14">
        <v>2263</v>
      </c>
      <c r="F20" s="14">
        <v>2355</v>
      </c>
      <c r="G20" s="14">
        <v>2412</v>
      </c>
      <c r="H20" s="14">
        <v>2342</v>
      </c>
      <c r="I20" s="14">
        <f t="shared" si="0"/>
        <v>2349</v>
      </c>
      <c r="J20" s="14">
        <f t="shared" si="1"/>
        <v>2357</v>
      </c>
      <c r="K20" s="7" t="s">
        <v>40</v>
      </c>
      <c r="L20" s="14">
        <v>2107</v>
      </c>
      <c r="M20" s="14">
        <v>2133</v>
      </c>
      <c r="N20" s="14">
        <v>2031</v>
      </c>
      <c r="O20" s="14">
        <v>2036</v>
      </c>
      <c r="P20" s="14">
        <v>2122</v>
      </c>
      <c r="Q20" s="14">
        <v>2104</v>
      </c>
      <c r="R20" s="14">
        <v>1941</v>
      </c>
      <c r="S20" s="14">
        <f t="shared" si="2"/>
        <v>2086</v>
      </c>
      <c r="T20" s="14">
        <f t="shared" si="3"/>
        <v>2068</v>
      </c>
    </row>
    <row r="21" spans="1:20" ht="14.25" customHeight="1">
      <c r="A21" s="7" t="s">
        <v>41</v>
      </c>
      <c r="B21" s="14">
        <v>2478</v>
      </c>
      <c r="C21" s="14">
        <v>2472</v>
      </c>
      <c r="D21" s="14">
        <v>2349</v>
      </c>
      <c r="E21" s="14">
        <v>2028</v>
      </c>
      <c r="F21" s="14">
        <v>2317</v>
      </c>
      <c r="G21" s="14">
        <v>2060</v>
      </c>
      <c r="H21" s="14">
        <v>2316</v>
      </c>
      <c r="I21" s="14">
        <f t="shared" si="0"/>
        <v>2329</v>
      </c>
      <c r="J21" s="14">
        <f t="shared" si="1"/>
        <v>2289</v>
      </c>
      <c r="K21" s="7" t="s">
        <v>41</v>
      </c>
      <c r="L21" s="14">
        <v>2143</v>
      </c>
      <c r="M21" s="14">
        <v>2219</v>
      </c>
      <c r="N21" s="14">
        <v>2008</v>
      </c>
      <c r="O21" s="14">
        <v>1946</v>
      </c>
      <c r="P21" s="14">
        <v>2233</v>
      </c>
      <c r="Q21" s="14">
        <v>1861</v>
      </c>
      <c r="R21" s="14">
        <v>1851</v>
      </c>
      <c r="S21" s="14">
        <f t="shared" si="2"/>
        <v>2110</v>
      </c>
      <c r="T21" s="14">
        <f t="shared" si="3"/>
        <v>2037</v>
      </c>
    </row>
    <row r="22" spans="1:20" ht="14.25" customHeight="1">
      <c r="A22" s="7" t="s">
        <v>42</v>
      </c>
      <c r="B22" s="14">
        <v>2300</v>
      </c>
      <c r="C22" s="14">
        <v>2315</v>
      </c>
      <c r="D22" s="14">
        <v>2250</v>
      </c>
      <c r="E22" s="14">
        <v>2363</v>
      </c>
      <c r="F22" s="14">
        <v>2278</v>
      </c>
      <c r="G22" s="14">
        <v>2157</v>
      </c>
      <c r="H22" s="14">
        <v>2111</v>
      </c>
      <c r="I22" s="14">
        <f t="shared" si="0"/>
        <v>2301</v>
      </c>
      <c r="J22" s="14">
        <f t="shared" si="1"/>
        <v>2253</v>
      </c>
      <c r="K22" s="7" t="s">
        <v>42</v>
      </c>
      <c r="L22" s="14">
        <v>2194</v>
      </c>
      <c r="M22" s="14">
        <v>2271</v>
      </c>
      <c r="N22" s="14">
        <v>2187</v>
      </c>
      <c r="O22" s="14">
        <v>2156</v>
      </c>
      <c r="P22" s="14">
        <v>2262</v>
      </c>
      <c r="Q22" s="14">
        <v>2094</v>
      </c>
      <c r="R22" s="14">
        <v>1829</v>
      </c>
      <c r="S22" s="14">
        <f t="shared" si="2"/>
        <v>2214</v>
      </c>
      <c r="T22" s="14">
        <f t="shared" si="3"/>
        <v>2142</v>
      </c>
    </row>
    <row r="23" spans="1:20" ht="14.25" customHeight="1">
      <c r="A23" s="7" t="s">
        <v>43</v>
      </c>
      <c r="B23" s="14">
        <v>2063</v>
      </c>
      <c r="C23" s="14">
        <v>2230</v>
      </c>
      <c r="D23" s="14">
        <v>2233</v>
      </c>
      <c r="E23" s="14">
        <v>2186</v>
      </c>
      <c r="F23" s="14">
        <v>2271</v>
      </c>
      <c r="G23" s="14">
        <v>2066</v>
      </c>
      <c r="H23" s="14">
        <v>2001</v>
      </c>
      <c r="I23" s="14">
        <f t="shared" si="0"/>
        <v>2197</v>
      </c>
      <c r="J23" s="14">
        <f t="shared" si="1"/>
        <v>2150</v>
      </c>
      <c r="K23" s="7" t="s">
        <v>43</v>
      </c>
      <c r="L23" s="14">
        <v>2209</v>
      </c>
      <c r="M23" s="14">
        <v>2223</v>
      </c>
      <c r="N23" s="14">
        <v>2269</v>
      </c>
      <c r="O23" s="14">
        <v>2235</v>
      </c>
      <c r="P23" s="14">
        <v>2410</v>
      </c>
      <c r="Q23" s="14">
        <v>2104</v>
      </c>
      <c r="R23" s="14">
        <v>1971</v>
      </c>
      <c r="S23" s="14">
        <f t="shared" si="2"/>
        <v>2269</v>
      </c>
      <c r="T23" s="14">
        <f t="shared" si="3"/>
        <v>2203</v>
      </c>
    </row>
    <row r="24" spans="1:20" ht="14.25" customHeight="1">
      <c r="A24" s="8" t="s">
        <v>44</v>
      </c>
      <c r="B24" s="15">
        <v>2121</v>
      </c>
      <c r="C24" s="15">
        <v>2065</v>
      </c>
      <c r="D24" s="15">
        <v>2180</v>
      </c>
      <c r="E24" s="15">
        <v>2147</v>
      </c>
      <c r="F24" s="15">
        <v>2084</v>
      </c>
      <c r="G24" s="15">
        <v>2158</v>
      </c>
      <c r="H24" s="15">
        <v>1905</v>
      </c>
      <c r="I24" s="15">
        <f t="shared" si="0"/>
        <v>2119</v>
      </c>
      <c r="J24" s="15">
        <f t="shared" si="1"/>
        <v>2094</v>
      </c>
      <c r="K24" s="8" t="s">
        <v>44</v>
      </c>
      <c r="L24" s="15">
        <v>2300</v>
      </c>
      <c r="M24" s="15">
        <v>2518</v>
      </c>
      <c r="N24" s="15">
        <v>2405</v>
      </c>
      <c r="O24" s="15">
        <v>2273</v>
      </c>
      <c r="P24" s="15">
        <v>2368</v>
      </c>
      <c r="Q24" s="15">
        <v>2252</v>
      </c>
      <c r="R24" s="15">
        <v>1998</v>
      </c>
      <c r="S24" s="15">
        <f t="shared" si="2"/>
        <v>2373</v>
      </c>
      <c r="T24" s="15">
        <f t="shared" si="3"/>
        <v>2302</v>
      </c>
    </row>
    <row r="25" spans="1:20" ht="14.25" customHeight="1">
      <c r="A25" s="6" t="s">
        <v>45</v>
      </c>
      <c r="B25" s="13">
        <v>1961</v>
      </c>
      <c r="C25" s="13">
        <v>1998</v>
      </c>
      <c r="D25" s="13">
        <v>2071</v>
      </c>
      <c r="E25" s="13">
        <v>1994</v>
      </c>
      <c r="F25" s="13">
        <v>1952</v>
      </c>
      <c r="G25" s="13">
        <v>2012</v>
      </c>
      <c r="H25" s="13">
        <v>1870</v>
      </c>
      <c r="I25" s="13">
        <f t="shared" si="0"/>
        <v>1995</v>
      </c>
      <c r="J25" s="13">
        <f t="shared" si="1"/>
        <v>1980</v>
      </c>
      <c r="K25" s="6" t="s">
        <v>45</v>
      </c>
      <c r="L25" s="13">
        <v>2361</v>
      </c>
      <c r="M25" s="13">
        <v>2457</v>
      </c>
      <c r="N25" s="13">
        <v>2552</v>
      </c>
      <c r="O25" s="13">
        <v>2075</v>
      </c>
      <c r="P25" s="13">
        <v>2583</v>
      </c>
      <c r="Q25" s="13">
        <v>2402</v>
      </c>
      <c r="R25" s="13">
        <v>1824</v>
      </c>
      <c r="S25" s="13">
        <f t="shared" si="2"/>
        <v>2406</v>
      </c>
      <c r="T25" s="13">
        <f t="shared" si="3"/>
        <v>2322</v>
      </c>
    </row>
    <row r="26" spans="1:20" ht="14.25" customHeight="1">
      <c r="A26" s="7" t="s">
        <v>46</v>
      </c>
      <c r="B26" s="14">
        <v>1764</v>
      </c>
      <c r="C26" s="14">
        <v>1645</v>
      </c>
      <c r="D26" s="14">
        <v>1921</v>
      </c>
      <c r="E26" s="14">
        <v>1928</v>
      </c>
      <c r="F26" s="14">
        <v>1635</v>
      </c>
      <c r="G26" s="14">
        <v>1793</v>
      </c>
      <c r="H26" s="14">
        <v>1683</v>
      </c>
      <c r="I26" s="14">
        <f t="shared" si="0"/>
        <v>1779</v>
      </c>
      <c r="J26" s="14">
        <f t="shared" si="1"/>
        <v>1767</v>
      </c>
      <c r="K26" s="7" t="s">
        <v>46</v>
      </c>
      <c r="L26" s="14">
        <v>2190</v>
      </c>
      <c r="M26" s="14">
        <v>2068</v>
      </c>
      <c r="N26" s="14">
        <v>2313</v>
      </c>
      <c r="O26" s="14">
        <v>1955</v>
      </c>
      <c r="P26" s="14">
        <v>2278</v>
      </c>
      <c r="Q26" s="14">
        <v>1881</v>
      </c>
      <c r="R26" s="14">
        <v>1593</v>
      </c>
      <c r="S26" s="14">
        <f t="shared" si="2"/>
        <v>2161</v>
      </c>
      <c r="T26" s="14">
        <f t="shared" si="3"/>
        <v>2040</v>
      </c>
    </row>
    <row r="27" spans="1:20" ht="14.25" customHeight="1">
      <c r="A27" s="7" t="s">
        <v>47</v>
      </c>
      <c r="B27" s="14">
        <v>1814</v>
      </c>
      <c r="C27" s="14">
        <v>1830</v>
      </c>
      <c r="D27" s="14">
        <v>1813</v>
      </c>
      <c r="E27" s="14">
        <v>1979</v>
      </c>
      <c r="F27" s="14">
        <v>1913</v>
      </c>
      <c r="G27" s="14">
        <v>1771</v>
      </c>
      <c r="H27" s="14">
        <v>1680</v>
      </c>
      <c r="I27" s="14">
        <f t="shared" si="0"/>
        <v>1870</v>
      </c>
      <c r="J27" s="14">
        <f t="shared" si="1"/>
        <v>1829</v>
      </c>
      <c r="K27" s="7" t="s">
        <v>47</v>
      </c>
      <c r="L27" s="14">
        <v>1945</v>
      </c>
      <c r="M27" s="14">
        <v>1788</v>
      </c>
      <c r="N27" s="14">
        <v>2054</v>
      </c>
      <c r="O27" s="14">
        <v>1907</v>
      </c>
      <c r="P27" s="14">
        <v>2006</v>
      </c>
      <c r="Q27" s="14">
        <v>1688</v>
      </c>
      <c r="R27" s="14">
        <v>1492</v>
      </c>
      <c r="S27" s="14">
        <f t="shared" si="2"/>
        <v>1940</v>
      </c>
      <c r="T27" s="14">
        <f t="shared" si="3"/>
        <v>1840</v>
      </c>
    </row>
    <row r="28" spans="1:20" ht="14.25" customHeight="1">
      <c r="A28" s="7" t="s">
        <v>48</v>
      </c>
      <c r="B28" s="14">
        <v>1630</v>
      </c>
      <c r="C28" s="14">
        <v>1601</v>
      </c>
      <c r="D28" s="14">
        <v>1798</v>
      </c>
      <c r="E28" s="14">
        <v>1823</v>
      </c>
      <c r="F28" s="14">
        <v>1833</v>
      </c>
      <c r="G28" s="14">
        <v>1595</v>
      </c>
      <c r="H28" s="14">
        <v>1556</v>
      </c>
      <c r="I28" s="14">
        <f t="shared" si="0"/>
        <v>1737</v>
      </c>
      <c r="J28" s="14">
        <f t="shared" si="1"/>
        <v>1691</v>
      </c>
      <c r="K28" s="7" t="s">
        <v>48</v>
      </c>
      <c r="L28" s="14">
        <v>1926</v>
      </c>
      <c r="M28" s="14">
        <v>1893</v>
      </c>
      <c r="N28" s="14">
        <v>1927</v>
      </c>
      <c r="O28" s="14">
        <v>1959</v>
      </c>
      <c r="P28" s="14">
        <v>1870</v>
      </c>
      <c r="Q28" s="14">
        <v>1524</v>
      </c>
      <c r="R28" s="14">
        <v>1408</v>
      </c>
      <c r="S28" s="14">
        <f t="shared" si="2"/>
        <v>1915</v>
      </c>
      <c r="T28" s="14">
        <f t="shared" si="3"/>
        <v>1787</v>
      </c>
    </row>
    <row r="29" spans="1:20" ht="14.25" customHeight="1">
      <c r="A29" s="7" t="s">
        <v>49</v>
      </c>
      <c r="B29" s="14">
        <v>1456</v>
      </c>
      <c r="C29" s="14">
        <v>1347</v>
      </c>
      <c r="D29" s="14">
        <v>1592</v>
      </c>
      <c r="E29" s="14">
        <v>1596</v>
      </c>
      <c r="F29" s="14">
        <v>1745</v>
      </c>
      <c r="G29" s="14">
        <v>1533</v>
      </c>
      <c r="H29" s="14">
        <v>1305</v>
      </c>
      <c r="I29" s="14">
        <f t="shared" si="0"/>
        <v>1547</v>
      </c>
      <c r="J29" s="14">
        <f t="shared" si="1"/>
        <v>1511</v>
      </c>
      <c r="K29" s="7" t="s">
        <v>49</v>
      </c>
      <c r="L29" s="14">
        <v>1551</v>
      </c>
      <c r="M29" s="14">
        <v>1673</v>
      </c>
      <c r="N29" s="14">
        <v>1763</v>
      </c>
      <c r="O29" s="14">
        <v>1772</v>
      </c>
      <c r="P29" s="14">
        <v>1752</v>
      </c>
      <c r="Q29" s="14">
        <v>1538</v>
      </c>
      <c r="R29" s="14">
        <v>1175</v>
      </c>
      <c r="S29" s="14">
        <f t="shared" si="2"/>
        <v>1702</v>
      </c>
      <c r="T29" s="14">
        <f t="shared" si="3"/>
        <v>1603</v>
      </c>
    </row>
    <row r="30" spans="1:20" ht="14.25" customHeight="1">
      <c r="A30" s="8" t="s">
        <v>50</v>
      </c>
      <c r="B30" s="15">
        <v>1100</v>
      </c>
      <c r="C30" s="15">
        <v>1031</v>
      </c>
      <c r="D30" s="15">
        <v>1202</v>
      </c>
      <c r="E30" s="15">
        <v>1211</v>
      </c>
      <c r="F30" s="15">
        <v>1288</v>
      </c>
      <c r="G30" s="15">
        <v>1258</v>
      </c>
      <c r="H30" s="15">
        <v>1000</v>
      </c>
      <c r="I30" s="15">
        <f t="shared" si="0"/>
        <v>1166</v>
      </c>
      <c r="J30" s="15">
        <f t="shared" si="1"/>
        <v>1156</v>
      </c>
      <c r="K30" s="8" t="s">
        <v>50</v>
      </c>
      <c r="L30" s="15">
        <v>1205</v>
      </c>
      <c r="M30" s="15">
        <v>1137</v>
      </c>
      <c r="N30" s="15">
        <v>1335</v>
      </c>
      <c r="O30" s="15">
        <v>1454</v>
      </c>
      <c r="P30" s="15">
        <v>1462</v>
      </c>
      <c r="Q30" s="15">
        <v>1251</v>
      </c>
      <c r="R30" s="15">
        <v>1030</v>
      </c>
      <c r="S30" s="15">
        <f t="shared" si="2"/>
        <v>1319</v>
      </c>
      <c r="T30" s="15">
        <f t="shared" si="3"/>
        <v>1268</v>
      </c>
    </row>
    <row r="31" spans="1:20" ht="14.25" customHeight="1">
      <c r="A31" s="6" t="s">
        <v>51</v>
      </c>
      <c r="B31" s="13">
        <f t="shared" ref="B31:J31" si="4">SUM(B7:B30)</f>
        <v>41236</v>
      </c>
      <c r="C31" s="13">
        <f t="shared" si="4"/>
        <v>41676</v>
      </c>
      <c r="D31" s="13">
        <f t="shared" si="4"/>
        <v>42545</v>
      </c>
      <c r="E31" s="13">
        <f t="shared" si="4"/>
        <v>41826</v>
      </c>
      <c r="F31" s="13">
        <f t="shared" si="4"/>
        <v>43098</v>
      </c>
      <c r="G31" s="13">
        <f t="shared" si="4"/>
        <v>39601</v>
      </c>
      <c r="H31" s="13">
        <f t="shared" si="4"/>
        <v>33245</v>
      </c>
      <c r="I31" s="13">
        <f t="shared" si="4"/>
        <v>42077</v>
      </c>
      <c r="J31" s="13">
        <f t="shared" si="4"/>
        <v>40461</v>
      </c>
      <c r="K31" s="6" t="s">
        <v>51</v>
      </c>
      <c r="L31" s="13">
        <f t="shared" ref="L31:T31" si="5">SUM(L7:L30)</f>
        <v>37360</v>
      </c>
      <c r="M31" s="13">
        <f t="shared" si="5"/>
        <v>38549</v>
      </c>
      <c r="N31" s="13">
        <f t="shared" si="5"/>
        <v>39194</v>
      </c>
      <c r="O31" s="13">
        <f t="shared" si="5"/>
        <v>38084</v>
      </c>
      <c r="P31" s="13">
        <f t="shared" si="5"/>
        <v>40419</v>
      </c>
      <c r="Q31" s="13">
        <f t="shared" si="5"/>
        <v>35700</v>
      </c>
      <c r="R31" s="13">
        <f t="shared" si="5"/>
        <v>28693</v>
      </c>
      <c r="S31" s="13">
        <f t="shared" si="5"/>
        <v>38722</v>
      </c>
      <c r="T31" s="13">
        <f t="shared" si="5"/>
        <v>36858</v>
      </c>
    </row>
    <row r="32" spans="1:20" ht="14.25" customHeight="1">
      <c r="A32" s="8" t="s">
        <v>52</v>
      </c>
      <c r="B32" s="15">
        <f t="shared" ref="B32:J32" si="6">ROUND(AVERAGE(B7:B30),0)</f>
        <v>1718</v>
      </c>
      <c r="C32" s="15">
        <f t="shared" si="6"/>
        <v>1737</v>
      </c>
      <c r="D32" s="15">
        <f t="shared" si="6"/>
        <v>1773</v>
      </c>
      <c r="E32" s="15">
        <f t="shared" si="6"/>
        <v>1743</v>
      </c>
      <c r="F32" s="15">
        <f t="shared" si="6"/>
        <v>1796</v>
      </c>
      <c r="G32" s="15">
        <f t="shared" si="6"/>
        <v>1650</v>
      </c>
      <c r="H32" s="15">
        <f t="shared" si="6"/>
        <v>1385</v>
      </c>
      <c r="I32" s="15">
        <f t="shared" si="6"/>
        <v>1753</v>
      </c>
      <c r="J32" s="15">
        <f t="shared" si="6"/>
        <v>1686</v>
      </c>
      <c r="K32" s="8" t="s">
        <v>52</v>
      </c>
      <c r="L32" s="15">
        <f t="shared" ref="L32:T32" si="7">ROUND(AVERAGE(L7:L30),0)</f>
        <v>1557</v>
      </c>
      <c r="M32" s="15">
        <f t="shared" si="7"/>
        <v>1606</v>
      </c>
      <c r="N32" s="15">
        <f t="shared" si="7"/>
        <v>1633</v>
      </c>
      <c r="O32" s="15">
        <f t="shared" si="7"/>
        <v>1587</v>
      </c>
      <c r="P32" s="15">
        <f t="shared" si="7"/>
        <v>1684</v>
      </c>
      <c r="Q32" s="15">
        <f t="shared" si="7"/>
        <v>1488</v>
      </c>
      <c r="R32" s="15">
        <f t="shared" si="7"/>
        <v>1196</v>
      </c>
      <c r="S32" s="15">
        <f t="shared" si="7"/>
        <v>1613</v>
      </c>
      <c r="T32" s="15">
        <f t="shared" si="7"/>
        <v>1536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A18</f>
        <v>11~12시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K24</f>
        <v>17~18시</v>
      </c>
      <c r="N33" s="6" t="str">
        <f>K25</f>
        <v>18~19시</v>
      </c>
      <c r="O33" s="6" t="str">
        <f>K24</f>
        <v>17~18시</v>
      </c>
      <c r="P33" s="6" t="str">
        <f>K25</f>
        <v>18~19시</v>
      </c>
      <c r="Q33" s="6" t="str">
        <f>K25</f>
        <v>18~19시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3012</v>
      </c>
      <c r="C34" s="14">
        <f t="shared" si="8"/>
        <v>2860</v>
      </c>
      <c r="D34" s="14">
        <f t="shared" si="8"/>
        <v>3065</v>
      </c>
      <c r="E34" s="14">
        <f t="shared" si="8"/>
        <v>3040</v>
      </c>
      <c r="F34" s="14">
        <f t="shared" si="8"/>
        <v>3029</v>
      </c>
      <c r="G34" s="14">
        <f t="shared" si="8"/>
        <v>2738</v>
      </c>
      <c r="H34" s="14">
        <f t="shared" si="8"/>
        <v>2342</v>
      </c>
      <c r="I34" s="14">
        <f t="shared" si="8"/>
        <v>3001</v>
      </c>
      <c r="J34" s="14">
        <f t="shared" si="8"/>
        <v>2640</v>
      </c>
      <c r="K34" s="7" t="s">
        <v>54</v>
      </c>
      <c r="L34" s="14">
        <f t="shared" ref="L34:T34" si="9">MAX(L7:L30)</f>
        <v>2361</v>
      </c>
      <c r="M34" s="14">
        <f t="shared" si="9"/>
        <v>2518</v>
      </c>
      <c r="N34" s="14">
        <f t="shared" si="9"/>
        <v>2552</v>
      </c>
      <c r="O34" s="14">
        <f t="shared" si="9"/>
        <v>2273</v>
      </c>
      <c r="P34" s="14">
        <f t="shared" si="9"/>
        <v>2583</v>
      </c>
      <c r="Q34" s="14">
        <f t="shared" si="9"/>
        <v>2402</v>
      </c>
      <c r="R34" s="14">
        <f t="shared" si="9"/>
        <v>1998</v>
      </c>
      <c r="S34" s="14">
        <f t="shared" si="9"/>
        <v>2406</v>
      </c>
      <c r="T34" s="14">
        <f t="shared" si="9"/>
        <v>2322</v>
      </c>
    </row>
    <row r="35" spans="1:20" ht="14.25" customHeight="1">
      <c r="A35" s="8" t="s">
        <v>55</v>
      </c>
      <c r="B35" s="11">
        <f t="shared" ref="B35:J35" si="10">ROUND(B34/B31%,2)</f>
        <v>7.3</v>
      </c>
      <c r="C35" s="11">
        <f t="shared" si="10"/>
        <v>6.86</v>
      </c>
      <c r="D35" s="11">
        <f t="shared" si="10"/>
        <v>7.2</v>
      </c>
      <c r="E35" s="11">
        <f t="shared" si="10"/>
        <v>7.27</v>
      </c>
      <c r="F35" s="11">
        <f t="shared" si="10"/>
        <v>7.03</v>
      </c>
      <c r="G35" s="11">
        <f t="shared" si="10"/>
        <v>6.91</v>
      </c>
      <c r="H35" s="11">
        <f t="shared" si="10"/>
        <v>7.04</v>
      </c>
      <c r="I35" s="11">
        <f t="shared" si="10"/>
        <v>7.13</v>
      </c>
      <c r="J35" s="11">
        <f t="shared" si="10"/>
        <v>6.52</v>
      </c>
      <c r="K35" s="8" t="s">
        <v>55</v>
      </c>
      <c r="L35" s="11">
        <f t="shared" ref="L35:T35" si="11">ROUND(L34/L31%,2)</f>
        <v>6.32</v>
      </c>
      <c r="M35" s="11">
        <f t="shared" si="11"/>
        <v>6.53</v>
      </c>
      <c r="N35" s="11">
        <f t="shared" si="11"/>
        <v>6.51</v>
      </c>
      <c r="O35" s="11">
        <f t="shared" si="11"/>
        <v>5.97</v>
      </c>
      <c r="P35" s="11">
        <f t="shared" si="11"/>
        <v>6.39</v>
      </c>
      <c r="Q35" s="11">
        <f t="shared" si="11"/>
        <v>6.73</v>
      </c>
      <c r="R35" s="11">
        <f t="shared" si="11"/>
        <v>6.96</v>
      </c>
      <c r="S35" s="11">
        <f t="shared" si="11"/>
        <v>6.21</v>
      </c>
      <c r="T35" s="11">
        <f t="shared" si="11"/>
        <v>6.3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79959</v>
      </c>
      <c r="D39" s="16">
        <v>41441</v>
      </c>
      <c r="E39" s="17">
        <v>38518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0.51800000000000002</v>
      </c>
      <c r="E40" s="19">
        <f>ROUND(E39/C39,3)</f>
        <v>0.48199999999999998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80799</v>
      </c>
      <c r="D41" s="16">
        <v>42077</v>
      </c>
      <c r="E41" s="17">
        <v>38722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0.52100000000000002</v>
      </c>
      <c r="E42" s="19">
        <f>ROUND(E41/C41,3)</f>
        <v>0.47899999999999998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840</v>
      </c>
      <c r="D43" s="16">
        <f>D41-D39</f>
        <v>636</v>
      </c>
      <c r="E43" s="17">
        <f>E41-E39</f>
        <v>204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1.0505384009304768E-2</v>
      </c>
      <c r="D44" s="18">
        <f>(D41-D39)/D39</f>
        <v>1.5347120001930455E-2</v>
      </c>
      <c r="E44" s="19">
        <f>(E41-E39)/E39</f>
        <v>5.2962251414922891E-3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&amp;C- 67 -</oddFooter>
    <firstFooter>&amp;C- 66 -</firstFooter>
  </headerFooter>
  <drawing r:id="rId2"/>
</worksheet>
</file>

<file path=xl/worksheets/sheet74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95</v>
      </c>
      <c r="B1" s="2"/>
      <c r="C1" s="2"/>
      <c r="D1" s="2"/>
      <c r="E1" s="2"/>
      <c r="F1" s="2" t="s">
        <v>96</v>
      </c>
      <c r="G1" s="2"/>
      <c r="H1" s="2"/>
      <c r="I1" s="2"/>
      <c r="J1" s="2"/>
      <c r="K1" s="2" t="s">
        <v>98</v>
      </c>
      <c r="L1" s="2"/>
      <c r="M1" s="2"/>
      <c r="N1" s="2"/>
      <c r="O1" s="2"/>
      <c r="P1" s="2" t="s">
        <v>99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97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100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744</v>
      </c>
      <c r="C7" s="13">
        <v>1395</v>
      </c>
      <c r="D7" s="13">
        <v>1438</v>
      </c>
      <c r="E7" s="13">
        <v>1434</v>
      </c>
      <c r="F7" s="13">
        <v>1355</v>
      </c>
      <c r="G7" s="13">
        <v>1311</v>
      </c>
      <c r="H7" s="13">
        <v>1155</v>
      </c>
      <c r="I7" s="13">
        <f t="shared" ref="I7:I30" si="0">ROUND(AVERAGE(B7:F7),0)</f>
        <v>1273</v>
      </c>
      <c r="J7" s="13">
        <f t="shared" ref="J7:J30" si="1">ROUND(AVERAGE(B7:H7),0)</f>
        <v>1262</v>
      </c>
      <c r="K7" s="6" t="s">
        <v>27</v>
      </c>
      <c r="L7" s="13">
        <v>446</v>
      </c>
      <c r="M7" s="13">
        <v>646</v>
      </c>
      <c r="N7" s="13">
        <v>553</v>
      </c>
      <c r="O7" s="13">
        <v>577</v>
      </c>
      <c r="P7" s="13">
        <v>725</v>
      </c>
      <c r="Q7" s="13">
        <v>621</v>
      </c>
      <c r="R7" s="13">
        <v>529</v>
      </c>
      <c r="S7" s="13">
        <f t="shared" ref="S7:S30" si="2">ROUND(AVERAGE(L7:P7),0)</f>
        <v>589</v>
      </c>
      <c r="T7" s="13">
        <f t="shared" ref="T7:T30" si="3">ROUND(AVERAGE(L7:R7),0)</f>
        <v>585</v>
      </c>
    </row>
    <row r="8" spans="1:20" ht="14.25" customHeight="1">
      <c r="A8" s="7" t="s">
        <v>28</v>
      </c>
      <c r="B8" s="14">
        <v>545</v>
      </c>
      <c r="C8" s="14">
        <v>1154</v>
      </c>
      <c r="D8" s="14">
        <v>1205</v>
      </c>
      <c r="E8" s="14">
        <v>1116</v>
      </c>
      <c r="F8" s="14">
        <v>1354</v>
      </c>
      <c r="G8" s="14">
        <v>1031</v>
      </c>
      <c r="H8" s="14">
        <v>912</v>
      </c>
      <c r="I8" s="14">
        <f t="shared" si="0"/>
        <v>1075</v>
      </c>
      <c r="J8" s="14">
        <f t="shared" si="1"/>
        <v>1045</v>
      </c>
      <c r="K8" s="7" t="s">
        <v>28</v>
      </c>
      <c r="L8" s="14">
        <v>278</v>
      </c>
      <c r="M8" s="14">
        <v>481</v>
      </c>
      <c r="N8" s="14">
        <v>469</v>
      </c>
      <c r="O8" s="14">
        <v>524</v>
      </c>
      <c r="P8" s="14">
        <v>522</v>
      </c>
      <c r="Q8" s="14">
        <v>420</v>
      </c>
      <c r="R8" s="14">
        <v>390</v>
      </c>
      <c r="S8" s="14">
        <f t="shared" si="2"/>
        <v>455</v>
      </c>
      <c r="T8" s="14">
        <f t="shared" si="3"/>
        <v>441</v>
      </c>
    </row>
    <row r="9" spans="1:20" ht="14.25" customHeight="1">
      <c r="A9" s="7" t="s">
        <v>29</v>
      </c>
      <c r="B9" s="14">
        <v>451</v>
      </c>
      <c r="C9" s="14">
        <v>850</v>
      </c>
      <c r="D9" s="14">
        <v>850</v>
      </c>
      <c r="E9" s="14">
        <v>923</v>
      </c>
      <c r="F9" s="14">
        <v>1136</v>
      </c>
      <c r="G9" s="14">
        <v>1146</v>
      </c>
      <c r="H9" s="14">
        <v>718</v>
      </c>
      <c r="I9" s="14">
        <f t="shared" si="0"/>
        <v>842</v>
      </c>
      <c r="J9" s="14">
        <f t="shared" si="1"/>
        <v>868</v>
      </c>
      <c r="K9" s="7" t="s">
        <v>29</v>
      </c>
      <c r="L9" s="14">
        <v>251</v>
      </c>
      <c r="M9" s="14">
        <v>404</v>
      </c>
      <c r="N9" s="14">
        <v>301</v>
      </c>
      <c r="O9" s="14">
        <v>406</v>
      </c>
      <c r="P9" s="14">
        <v>400</v>
      </c>
      <c r="Q9" s="14">
        <v>412</v>
      </c>
      <c r="R9" s="14">
        <v>312</v>
      </c>
      <c r="S9" s="14">
        <f t="shared" si="2"/>
        <v>352</v>
      </c>
      <c r="T9" s="14">
        <f t="shared" si="3"/>
        <v>355</v>
      </c>
    </row>
    <row r="10" spans="1:20" ht="14.25" customHeight="1">
      <c r="A10" s="7" t="s">
        <v>30</v>
      </c>
      <c r="B10" s="14">
        <v>332</v>
      </c>
      <c r="C10" s="14">
        <v>622</v>
      </c>
      <c r="D10" s="14">
        <v>602</v>
      </c>
      <c r="E10" s="14">
        <v>666</v>
      </c>
      <c r="F10" s="14">
        <v>758</v>
      </c>
      <c r="G10" s="14">
        <v>931</v>
      </c>
      <c r="H10" s="14">
        <v>577</v>
      </c>
      <c r="I10" s="14">
        <f t="shared" si="0"/>
        <v>596</v>
      </c>
      <c r="J10" s="14">
        <f t="shared" si="1"/>
        <v>641</v>
      </c>
      <c r="K10" s="7" t="s">
        <v>30</v>
      </c>
      <c r="L10" s="14">
        <v>178</v>
      </c>
      <c r="M10" s="14">
        <v>253</v>
      </c>
      <c r="N10" s="14">
        <v>246</v>
      </c>
      <c r="O10" s="14">
        <v>268</v>
      </c>
      <c r="P10" s="14">
        <v>306</v>
      </c>
      <c r="Q10" s="14">
        <v>321</v>
      </c>
      <c r="R10" s="14">
        <v>229</v>
      </c>
      <c r="S10" s="14">
        <f t="shared" si="2"/>
        <v>250</v>
      </c>
      <c r="T10" s="14">
        <f t="shared" si="3"/>
        <v>257</v>
      </c>
    </row>
    <row r="11" spans="1:20" ht="14.25" customHeight="1">
      <c r="A11" s="7" t="s">
        <v>31</v>
      </c>
      <c r="B11" s="14">
        <v>393</v>
      </c>
      <c r="C11" s="14">
        <v>500</v>
      </c>
      <c r="D11" s="14">
        <v>511</v>
      </c>
      <c r="E11" s="14">
        <v>517</v>
      </c>
      <c r="F11" s="14">
        <v>587</v>
      </c>
      <c r="G11" s="14">
        <v>666</v>
      </c>
      <c r="H11" s="14">
        <v>477</v>
      </c>
      <c r="I11" s="14">
        <f t="shared" si="0"/>
        <v>502</v>
      </c>
      <c r="J11" s="14">
        <f t="shared" si="1"/>
        <v>522</v>
      </c>
      <c r="K11" s="7" t="s">
        <v>31</v>
      </c>
      <c r="L11" s="14">
        <v>201</v>
      </c>
      <c r="M11" s="14">
        <v>221</v>
      </c>
      <c r="N11" s="14">
        <v>237</v>
      </c>
      <c r="O11" s="14">
        <v>226</v>
      </c>
      <c r="P11" s="14">
        <v>254</v>
      </c>
      <c r="Q11" s="14">
        <v>232</v>
      </c>
      <c r="R11" s="14">
        <v>199</v>
      </c>
      <c r="S11" s="14">
        <f t="shared" si="2"/>
        <v>228</v>
      </c>
      <c r="T11" s="14">
        <f t="shared" si="3"/>
        <v>224</v>
      </c>
    </row>
    <row r="12" spans="1:20" ht="14.25" customHeight="1">
      <c r="A12" s="8" t="s">
        <v>32</v>
      </c>
      <c r="B12" s="15">
        <v>749</v>
      </c>
      <c r="C12" s="15">
        <v>766</v>
      </c>
      <c r="D12" s="15">
        <v>745</v>
      </c>
      <c r="E12" s="15">
        <v>725</v>
      </c>
      <c r="F12" s="15">
        <v>786</v>
      </c>
      <c r="G12" s="15">
        <v>745</v>
      </c>
      <c r="H12" s="15">
        <v>543</v>
      </c>
      <c r="I12" s="15">
        <f t="shared" si="0"/>
        <v>754</v>
      </c>
      <c r="J12" s="15">
        <f t="shared" si="1"/>
        <v>723</v>
      </c>
      <c r="K12" s="8" t="s">
        <v>32</v>
      </c>
      <c r="L12" s="15">
        <v>302</v>
      </c>
      <c r="M12" s="15">
        <v>310</v>
      </c>
      <c r="N12" s="15">
        <v>327</v>
      </c>
      <c r="O12" s="15">
        <v>304</v>
      </c>
      <c r="P12" s="15">
        <v>320</v>
      </c>
      <c r="Q12" s="15">
        <v>294</v>
      </c>
      <c r="R12" s="15">
        <v>209</v>
      </c>
      <c r="S12" s="15">
        <f t="shared" si="2"/>
        <v>313</v>
      </c>
      <c r="T12" s="15">
        <f t="shared" si="3"/>
        <v>295</v>
      </c>
    </row>
    <row r="13" spans="1:20" ht="14.25" customHeight="1">
      <c r="A13" s="6" t="s">
        <v>33</v>
      </c>
      <c r="B13" s="13">
        <v>1485</v>
      </c>
      <c r="C13" s="13">
        <v>1399</v>
      </c>
      <c r="D13" s="13">
        <v>1414</v>
      </c>
      <c r="E13" s="13">
        <v>1373</v>
      </c>
      <c r="F13" s="13">
        <v>1386</v>
      </c>
      <c r="G13" s="13">
        <v>966</v>
      </c>
      <c r="H13" s="13">
        <v>664</v>
      </c>
      <c r="I13" s="13">
        <f t="shared" si="0"/>
        <v>1411</v>
      </c>
      <c r="J13" s="13">
        <f t="shared" si="1"/>
        <v>1241</v>
      </c>
      <c r="K13" s="6" t="s">
        <v>33</v>
      </c>
      <c r="L13" s="13">
        <v>434</v>
      </c>
      <c r="M13" s="13">
        <v>453</v>
      </c>
      <c r="N13" s="13">
        <v>443</v>
      </c>
      <c r="O13" s="13">
        <v>439</v>
      </c>
      <c r="P13" s="13">
        <v>429</v>
      </c>
      <c r="Q13" s="13">
        <v>405</v>
      </c>
      <c r="R13" s="13">
        <v>223</v>
      </c>
      <c r="S13" s="13">
        <f t="shared" si="2"/>
        <v>440</v>
      </c>
      <c r="T13" s="13">
        <f t="shared" si="3"/>
        <v>404</v>
      </c>
    </row>
    <row r="14" spans="1:20" ht="14.25" customHeight="1">
      <c r="A14" s="7" t="s">
        <v>34</v>
      </c>
      <c r="B14" s="14">
        <v>2507</v>
      </c>
      <c r="C14" s="14">
        <v>2489</v>
      </c>
      <c r="D14" s="14">
        <v>2371</v>
      </c>
      <c r="E14" s="14">
        <v>2432</v>
      </c>
      <c r="F14" s="14">
        <v>2463</v>
      </c>
      <c r="G14" s="14">
        <v>1297</v>
      </c>
      <c r="H14" s="14">
        <v>844</v>
      </c>
      <c r="I14" s="14">
        <f t="shared" si="0"/>
        <v>2452</v>
      </c>
      <c r="J14" s="14">
        <f t="shared" si="1"/>
        <v>2058</v>
      </c>
      <c r="K14" s="7" t="s">
        <v>34</v>
      </c>
      <c r="L14" s="14">
        <v>885</v>
      </c>
      <c r="M14" s="14">
        <v>839</v>
      </c>
      <c r="N14" s="14">
        <v>763</v>
      </c>
      <c r="O14" s="14">
        <v>883</v>
      </c>
      <c r="P14" s="14">
        <v>737</v>
      </c>
      <c r="Q14" s="14">
        <v>386</v>
      </c>
      <c r="R14" s="14">
        <v>274</v>
      </c>
      <c r="S14" s="14">
        <f t="shared" si="2"/>
        <v>821</v>
      </c>
      <c r="T14" s="14">
        <f t="shared" si="3"/>
        <v>681</v>
      </c>
    </row>
    <row r="15" spans="1:20" ht="14.25" customHeight="1">
      <c r="A15" s="7" t="s">
        <v>35</v>
      </c>
      <c r="B15" s="14">
        <v>2367</v>
      </c>
      <c r="C15" s="14">
        <v>2465</v>
      </c>
      <c r="D15" s="14">
        <v>2427</v>
      </c>
      <c r="E15" s="14">
        <v>2390</v>
      </c>
      <c r="F15" s="14">
        <v>2159</v>
      </c>
      <c r="G15" s="14">
        <v>1837</v>
      </c>
      <c r="H15" s="14">
        <v>1179</v>
      </c>
      <c r="I15" s="14">
        <f t="shared" si="0"/>
        <v>2362</v>
      </c>
      <c r="J15" s="14">
        <f t="shared" si="1"/>
        <v>2118</v>
      </c>
      <c r="K15" s="7" t="s">
        <v>35</v>
      </c>
      <c r="L15" s="14">
        <v>1143</v>
      </c>
      <c r="M15" s="14">
        <v>1139</v>
      </c>
      <c r="N15" s="14">
        <v>1159</v>
      </c>
      <c r="O15" s="14">
        <v>1135</v>
      </c>
      <c r="P15" s="14">
        <v>1117</v>
      </c>
      <c r="Q15" s="14">
        <v>579</v>
      </c>
      <c r="R15" s="14">
        <v>366</v>
      </c>
      <c r="S15" s="14">
        <f t="shared" si="2"/>
        <v>1139</v>
      </c>
      <c r="T15" s="14">
        <f t="shared" si="3"/>
        <v>948</v>
      </c>
    </row>
    <row r="16" spans="1:20" ht="14.25" customHeight="1">
      <c r="A16" s="7" t="s">
        <v>36</v>
      </c>
      <c r="B16" s="14">
        <v>2318</v>
      </c>
      <c r="C16" s="14">
        <v>2298</v>
      </c>
      <c r="D16" s="14">
        <v>2147</v>
      </c>
      <c r="E16" s="14">
        <v>1893</v>
      </c>
      <c r="F16" s="14">
        <v>2237</v>
      </c>
      <c r="G16" s="14">
        <v>2134</v>
      </c>
      <c r="H16" s="14">
        <v>1462</v>
      </c>
      <c r="I16" s="14">
        <f t="shared" si="0"/>
        <v>2179</v>
      </c>
      <c r="J16" s="14">
        <f t="shared" si="1"/>
        <v>2070</v>
      </c>
      <c r="K16" s="7" t="s">
        <v>36</v>
      </c>
      <c r="L16" s="14">
        <v>1002</v>
      </c>
      <c r="M16" s="14">
        <v>1104</v>
      </c>
      <c r="N16" s="14">
        <v>1021</v>
      </c>
      <c r="O16" s="14">
        <v>1052</v>
      </c>
      <c r="P16" s="14">
        <v>1120</v>
      </c>
      <c r="Q16" s="14">
        <v>649</v>
      </c>
      <c r="R16" s="14">
        <v>408</v>
      </c>
      <c r="S16" s="14">
        <f t="shared" si="2"/>
        <v>1060</v>
      </c>
      <c r="T16" s="14">
        <f t="shared" si="3"/>
        <v>908</v>
      </c>
    </row>
    <row r="17" spans="1:20" ht="14.25" customHeight="1">
      <c r="A17" s="7" t="s">
        <v>37</v>
      </c>
      <c r="B17" s="14">
        <v>2112</v>
      </c>
      <c r="C17" s="14">
        <v>2165</v>
      </c>
      <c r="D17" s="14">
        <v>2069</v>
      </c>
      <c r="E17" s="14">
        <v>1888</v>
      </c>
      <c r="F17" s="14">
        <v>1819</v>
      </c>
      <c r="G17" s="14">
        <v>2110</v>
      </c>
      <c r="H17" s="14">
        <v>1645</v>
      </c>
      <c r="I17" s="14">
        <f t="shared" si="0"/>
        <v>2011</v>
      </c>
      <c r="J17" s="14">
        <f t="shared" si="1"/>
        <v>1973</v>
      </c>
      <c r="K17" s="7" t="s">
        <v>37</v>
      </c>
      <c r="L17" s="14">
        <v>997</v>
      </c>
      <c r="M17" s="14">
        <v>1074</v>
      </c>
      <c r="N17" s="14">
        <v>1035</v>
      </c>
      <c r="O17" s="14">
        <v>1021</v>
      </c>
      <c r="P17" s="14">
        <v>1073</v>
      </c>
      <c r="Q17" s="14">
        <v>734</v>
      </c>
      <c r="R17" s="14">
        <v>535</v>
      </c>
      <c r="S17" s="14">
        <f t="shared" si="2"/>
        <v>1040</v>
      </c>
      <c r="T17" s="14">
        <f t="shared" si="3"/>
        <v>924</v>
      </c>
    </row>
    <row r="18" spans="1:20" ht="14.25" customHeight="1">
      <c r="A18" s="8" t="s">
        <v>38</v>
      </c>
      <c r="B18" s="15">
        <v>2008</v>
      </c>
      <c r="C18" s="15">
        <v>1994</v>
      </c>
      <c r="D18" s="15">
        <v>2034</v>
      </c>
      <c r="E18" s="15">
        <v>1897</v>
      </c>
      <c r="F18" s="15">
        <v>1945</v>
      </c>
      <c r="G18" s="15">
        <v>2184</v>
      </c>
      <c r="H18" s="15">
        <v>1862</v>
      </c>
      <c r="I18" s="15">
        <f t="shared" si="0"/>
        <v>1976</v>
      </c>
      <c r="J18" s="15">
        <f t="shared" si="1"/>
        <v>1989</v>
      </c>
      <c r="K18" s="8" t="s">
        <v>38</v>
      </c>
      <c r="L18" s="15">
        <v>1060</v>
      </c>
      <c r="M18" s="15">
        <v>1042</v>
      </c>
      <c r="N18" s="15">
        <v>1131</v>
      </c>
      <c r="O18" s="15">
        <v>1090</v>
      </c>
      <c r="P18" s="15">
        <v>1178</v>
      </c>
      <c r="Q18" s="15">
        <v>707</v>
      </c>
      <c r="R18" s="15">
        <v>489</v>
      </c>
      <c r="S18" s="15">
        <f t="shared" si="2"/>
        <v>1100</v>
      </c>
      <c r="T18" s="15">
        <f t="shared" si="3"/>
        <v>957</v>
      </c>
    </row>
    <row r="19" spans="1:20" ht="14.25" customHeight="1">
      <c r="A19" s="6" t="s">
        <v>39</v>
      </c>
      <c r="B19" s="13">
        <v>1889</v>
      </c>
      <c r="C19" s="13">
        <v>1931</v>
      </c>
      <c r="D19" s="13">
        <v>1936</v>
      </c>
      <c r="E19" s="13">
        <v>1992</v>
      </c>
      <c r="F19" s="13">
        <v>1926</v>
      </c>
      <c r="G19" s="13">
        <v>1840</v>
      </c>
      <c r="H19" s="13">
        <v>1879</v>
      </c>
      <c r="I19" s="13">
        <f t="shared" si="0"/>
        <v>1935</v>
      </c>
      <c r="J19" s="13">
        <f t="shared" si="1"/>
        <v>1913</v>
      </c>
      <c r="K19" s="6" t="s">
        <v>39</v>
      </c>
      <c r="L19" s="13">
        <v>967</v>
      </c>
      <c r="M19" s="13">
        <v>964</v>
      </c>
      <c r="N19" s="13">
        <v>1054</v>
      </c>
      <c r="O19" s="13">
        <v>934</v>
      </c>
      <c r="P19" s="13">
        <v>946</v>
      </c>
      <c r="Q19" s="13">
        <v>841</v>
      </c>
      <c r="R19" s="13">
        <v>613</v>
      </c>
      <c r="S19" s="13">
        <f t="shared" si="2"/>
        <v>973</v>
      </c>
      <c r="T19" s="13">
        <f t="shared" si="3"/>
        <v>903</v>
      </c>
    </row>
    <row r="20" spans="1:20" ht="14.25" customHeight="1">
      <c r="A20" s="7" t="s">
        <v>40</v>
      </c>
      <c r="B20" s="14">
        <v>2003</v>
      </c>
      <c r="C20" s="14">
        <v>2051</v>
      </c>
      <c r="D20" s="14">
        <v>1887</v>
      </c>
      <c r="E20" s="14">
        <v>2027</v>
      </c>
      <c r="F20" s="14">
        <v>2029</v>
      </c>
      <c r="G20" s="14">
        <v>1899</v>
      </c>
      <c r="H20" s="14">
        <v>1864</v>
      </c>
      <c r="I20" s="14">
        <f t="shared" si="0"/>
        <v>1999</v>
      </c>
      <c r="J20" s="14">
        <f t="shared" si="1"/>
        <v>1966</v>
      </c>
      <c r="K20" s="7" t="s">
        <v>40</v>
      </c>
      <c r="L20" s="14">
        <v>1118</v>
      </c>
      <c r="M20" s="14">
        <v>1130</v>
      </c>
      <c r="N20" s="14">
        <v>1129</v>
      </c>
      <c r="O20" s="14">
        <v>657</v>
      </c>
      <c r="P20" s="14">
        <v>1180</v>
      </c>
      <c r="Q20" s="14">
        <v>794</v>
      </c>
      <c r="R20" s="14">
        <v>627</v>
      </c>
      <c r="S20" s="14">
        <f t="shared" si="2"/>
        <v>1043</v>
      </c>
      <c r="T20" s="14">
        <f t="shared" si="3"/>
        <v>948</v>
      </c>
    </row>
    <row r="21" spans="1:20" ht="14.25" customHeight="1">
      <c r="A21" s="7" t="s">
        <v>41</v>
      </c>
      <c r="B21" s="14">
        <v>2064</v>
      </c>
      <c r="C21" s="14">
        <v>1971</v>
      </c>
      <c r="D21" s="14">
        <v>1774</v>
      </c>
      <c r="E21" s="14">
        <v>1632</v>
      </c>
      <c r="F21" s="14">
        <v>1583</v>
      </c>
      <c r="G21" s="14">
        <v>2185</v>
      </c>
      <c r="H21" s="14">
        <v>1566</v>
      </c>
      <c r="I21" s="14">
        <f t="shared" si="0"/>
        <v>1805</v>
      </c>
      <c r="J21" s="14">
        <f t="shared" si="1"/>
        <v>1825</v>
      </c>
      <c r="K21" s="7" t="s">
        <v>41</v>
      </c>
      <c r="L21" s="14">
        <v>1174</v>
      </c>
      <c r="M21" s="14">
        <v>1097</v>
      </c>
      <c r="N21" s="14">
        <v>1162</v>
      </c>
      <c r="O21" s="14">
        <v>825</v>
      </c>
      <c r="P21" s="14">
        <v>1111</v>
      </c>
      <c r="Q21" s="14">
        <v>736</v>
      </c>
      <c r="R21" s="14">
        <v>677</v>
      </c>
      <c r="S21" s="14">
        <f t="shared" si="2"/>
        <v>1074</v>
      </c>
      <c r="T21" s="14">
        <f t="shared" si="3"/>
        <v>969</v>
      </c>
    </row>
    <row r="22" spans="1:20" ht="14.25" customHeight="1">
      <c r="A22" s="7" t="s">
        <v>42</v>
      </c>
      <c r="B22" s="14">
        <v>2050</v>
      </c>
      <c r="C22" s="14">
        <v>1986</v>
      </c>
      <c r="D22" s="14">
        <v>1813</v>
      </c>
      <c r="E22" s="14">
        <v>1926</v>
      </c>
      <c r="F22" s="14">
        <v>1595</v>
      </c>
      <c r="G22" s="14">
        <v>1845</v>
      </c>
      <c r="H22" s="14">
        <v>1506</v>
      </c>
      <c r="I22" s="14">
        <f t="shared" si="0"/>
        <v>1874</v>
      </c>
      <c r="J22" s="14">
        <f t="shared" si="1"/>
        <v>1817</v>
      </c>
      <c r="K22" s="7" t="s">
        <v>42</v>
      </c>
      <c r="L22" s="14">
        <v>1214</v>
      </c>
      <c r="M22" s="14">
        <v>1284</v>
      </c>
      <c r="N22" s="14">
        <v>824</v>
      </c>
      <c r="O22" s="14">
        <v>910</v>
      </c>
      <c r="P22" s="14">
        <v>706</v>
      </c>
      <c r="Q22" s="14">
        <v>820</v>
      </c>
      <c r="R22" s="14">
        <v>768</v>
      </c>
      <c r="S22" s="14">
        <f t="shared" si="2"/>
        <v>988</v>
      </c>
      <c r="T22" s="14">
        <f t="shared" si="3"/>
        <v>932</v>
      </c>
    </row>
    <row r="23" spans="1:20" ht="14.25" customHeight="1">
      <c r="A23" s="7" t="s">
        <v>43</v>
      </c>
      <c r="B23" s="14">
        <v>1894</v>
      </c>
      <c r="C23" s="14">
        <v>1902</v>
      </c>
      <c r="D23" s="14">
        <v>2027</v>
      </c>
      <c r="E23" s="14">
        <v>1635</v>
      </c>
      <c r="F23" s="14">
        <v>1818</v>
      </c>
      <c r="G23" s="14">
        <v>1924</v>
      </c>
      <c r="H23" s="14">
        <v>1640</v>
      </c>
      <c r="I23" s="14">
        <f t="shared" si="0"/>
        <v>1855</v>
      </c>
      <c r="J23" s="14">
        <f t="shared" si="1"/>
        <v>1834</v>
      </c>
      <c r="K23" s="7" t="s">
        <v>43</v>
      </c>
      <c r="L23" s="14">
        <v>1285</v>
      </c>
      <c r="M23" s="14">
        <v>1208</v>
      </c>
      <c r="N23" s="14">
        <v>944</v>
      </c>
      <c r="O23" s="14">
        <v>742</v>
      </c>
      <c r="P23" s="14">
        <v>812</v>
      </c>
      <c r="Q23" s="14">
        <v>860</v>
      </c>
      <c r="R23" s="14">
        <v>660</v>
      </c>
      <c r="S23" s="14">
        <f t="shared" si="2"/>
        <v>998</v>
      </c>
      <c r="T23" s="14">
        <f t="shared" si="3"/>
        <v>930</v>
      </c>
    </row>
    <row r="24" spans="1:20" ht="14.25" customHeight="1">
      <c r="A24" s="8" t="s">
        <v>44</v>
      </c>
      <c r="B24" s="15">
        <v>1883</v>
      </c>
      <c r="C24" s="15">
        <v>1886</v>
      </c>
      <c r="D24" s="15">
        <v>1886</v>
      </c>
      <c r="E24" s="15">
        <v>1871</v>
      </c>
      <c r="F24" s="15">
        <v>1744</v>
      </c>
      <c r="G24" s="15">
        <v>1859</v>
      </c>
      <c r="H24" s="15">
        <v>1545</v>
      </c>
      <c r="I24" s="15">
        <f t="shared" si="0"/>
        <v>1854</v>
      </c>
      <c r="J24" s="15">
        <f t="shared" si="1"/>
        <v>1811</v>
      </c>
      <c r="K24" s="8" t="s">
        <v>44</v>
      </c>
      <c r="L24" s="15">
        <v>1206</v>
      </c>
      <c r="M24" s="15">
        <v>1244</v>
      </c>
      <c r="N24" s="15">
        <v>1210</v>
      </c>
      <c r="O24" s="15">
        <v>989</v>
      </c>
      <c r="P24" s="15">
        <v>1217</v>
      </c>
      <c r="Q24" s="15">
        <v>869</v>
      </c>
      <c r="R24" s="15">
        <v>734</v>
      </c>
      <c r="S24" s="15">
        <f t="shared" si="2"/>
        <v>1173</v>
      </c>
      <c r="T24" s="15">
        <f t="shared" si="3"/>
        <v>1067</v>
      </c>
    </row>
    <row r="25" spans="1:20" ht="14.25" customHeight="1">
      <c r="A25" s="6" t="s">
        <v>45</v>
      </c>
      <c r="B25" s="13">
        <v>1720</v>
      </c>
      <c r="C25" s="13">
        <v>1490</v>
      </c>
      <c r="D25" s="13">
        <v>1757</v>
      </c>
      <c r="E25" s="13">
        <v>1668</v>
      </c>
      <c r="F25" s="13">
        <v>1627</v>
      </c>
      <c r="G25" s="13">
        <v>1487</v>
      </c>
      <c r="H25" s="13">
        <v>1367</v>
      </c>
      <c r="I25" s="13">
        <f t="shared" si="0"/>
        <v>1652</v>
      </c>
      <c r="J25" s="13">
        <f t="shared" si="1"/>
        <v>1588</v>
      </c>
      <c r="K25" s="6" t="s">
        <v>45</v>
      </c>
      <c r="L25" s="13">
        <v>1279</v>
      </c>
      <c r="M25" s="13">
        <v>1272</v>
      </c>
      <c r="N25" s="13">
        <v>1332</v>
      </c>
      <c r="O25" s="13">
        <v>1252</v>
      </c>
      <c r="P25" s="13">
        <v>1211</v>
      </c>
      <c r="Q25" s="13">
        <v>776</v>
      </c>
      <c r="R25" s="13">
        <v>672</v>
      </c>
      <c r="S25" s="13">
        <f t="shared" si="2"/>
        <v>1269</v>
      </c>
      <c r="T25" s="13">
        <f t="shared" si="3"/>
        <v>1113</v>
      </c>
    </row>
    <row r="26" spans="1:20" ht="14.25" customHeight="1">
      <c r="A26" s="7" t="s">
        <v>46</v>
      </c>
      <c r="B26" s="14">
        <v>1738</v>
      </c>
      <c r="C26" s="14">
        <v>1575</v>
      </c>
      <c r="D26" s="14">
        <v>1773</v>
      </c>
      <c r="E26" s="14">
        <v>1944</v>
      </c>
      <c r="F26" s="14">
        <v>1349</v>
      </c>
      <c r="G26" s="14">
        <v>1437</v>
      </c>
      <c r="H26" s="14">
        <v>1323</v>
      </c>
      <c r="I26" s="14">
        <f t="shared" si="0"/>
        <v>1676</v>
      </c>
      <c r="J26" s="14">
        <f t="shared" si="1"/>
        <v>1591</v>
      </c>
      <c r="K26" s="7" t="s">
        <v>46</v>
      </c>
      <c r="L26" s="14">
        <v>1095</v>
      </c>
      <c r="M26" s="14">
        <v>1066</v>
      </c>
      <c r="N26" s="14">
        <v>1092</v>
      </c>
      <c r="O26" s="14">
        <v>1108</v>
      </c>
      <c r="P26" s="14">
        <v>1135</v>
      </c>
      <c r="Q26" s="14">
        <v>762</v>
      </c>
      <c r="R26" s="14">
        <v>667</v>
      </c>
      <c r="S26" s="14">
        <f t="shared" si="2"/>
        <v>1099</v>
      </c>
      <c r="T26" s="14">
        <f t="shared" si="3"/>
        <v>989</v>
      </c>
    </row>
    <row r="27" spans="1:20" ht="14.25" customHeight="1">
      <c r="A27" s="7" t="s">
        <v>47</v>
      </c>
      <c r="B27" s="14">
        <v>1692</v>
      </c>
      <c r="C27" s="14">
        <v>1632</v>
      </c>
      <c r="D27" s="14">
        <v>1692</v>
      </c>
      <c r="E27" s="14">
        <v>1848</v>
      </c>
      <c r="F27" s="14">
        <v>1797</v>
      </c>
      <c r="G27" s="14">
        <v>1434</v>
      </c>
      <c r="H27" s="14">
        <v>1271</v>
      </c>
      <c r="I27" s="14">
        <f t="shared" si="0"/>
        <v>1732</v>
      </c>
      <c r="J27" s="14">
        <f t="shared" si="1"/>
        <v>1624</v>
      </c>
      <c r="K27" s="7" t="s">
        <v>47</v>
      </c>
      <c r="L27" s="14">
        <v>975</v>
      </c>
      <c r="M27" s="14">
        <v>933</v>
      </c>
      <c r="N27" s="14">
        <v>984</v>
      </c>
      <c r="O27" s="14">
        <v>1028</v>
      </c>
      <c r="P27" s="14">
        <v>907</v>
      </c>
      <c r="Q27" s="14">
        <v>793</v>
      </c>
      <c r="R27" s="14">
        <v>654</v>
      </c>
      <c r="S27" s="14">
        <f t="shared" si="2"/>
        <v>965</v>
      </c>
      <c r="T27" s="14">
        <f t="shared" si="3"/>
        <v>896</v>
      </c>
    </row>
    <row r="28" spans="1:20" ht="14.25" customHeight="1">
      <c r="A28" s="7" t="s">
        <v>48</v>
      </c>
      <c r="B28" s="14">
        <v>1729</v>
      </c>
      <c r="C28" s="14">
        <v>1564</v>
      </c>
      <c r="D28" s="14">
        <v>1730</v>
      </c>
      <c r="E28" s="14">
        <v>1832</v>
      </c>
      <c r="F28" s="14">
        <v>1837</v>
      </c>
      <c r="G28" s="14">
        <v>1559</v>
      </c>
      <c r="H28" s="14">
        <v>1141</v>
      </c>
      <c r="I28" s="14">
        <f t="shared" si="0"/>
        <v>1738</v>
      </c>
      <c r="J28" s="14">
        <f t="shared" si="1"/>
        <v>1627</v>
      </c>
      <c r="K28" s="7" t="s">
        <v>48</v>
      </c>
      <c r="L28" s="14">
        <v>933</v>
      </c>
      <c r="M28" s="14">
        <v>826</v>
      </c>
      <c r="N28" s="14">
        <v>822</v>
      </c>
      <c r="O28" s="14">
        <v>959</v>
      </c>
      <c r="P28" s="14">
        <v>919</v>
      </c>
      <c r="Q28" s="14">
        <v>751</v>
      </c>
      <c r="R28" s="14">
        <v>571</v>
      </c>
      <c r="S28" s="14">
        <f t="shared" si="2"/>
        <v>892</v>
      </c>
      <c r="T28" s="14">
        <f t="shared" si="3"/>
        <v>826</v>
      </c>
    </row>
    <row r="29" spans="1:20" ht="14.25" customHeight="1">
      <c r="A29" s="7" t="s">
        <v>49</v>
      </c>
      <c r="B29" s="14">
        <v>1660</v>
      </c>
      <c r="C29" s="14">
        <v>1465</v>
      </c>
      <c r="D29" s="14">
        <v>1692</v>
      </c>
      <c r="E29" s="14">
        <v>1859</v>
      </c>
      <c r="F29" s="14">
        <v>1923</v>
      </c>
      <c r="G29" s="14">
        <v>1393</v>
      </c>
      <c r="H29" s="14">
        <v>1032</v>
      </c>
      <c r="I29" s="14">
        <f t="shared" si="0"/>
        <v>1720</v>
      </c>
      <c r="J29" s="14">
        <f t="shared" si="1"/>
        <v>1575</v>
      </c>
      <c r="K29" s="7" t="s">
        <v>49</v>
      </c>
      <c r="L29" s="14">
        <v>781</v>
      </c>
      <c r="M29" s="14">
        <v>705</v>
      </c>
      <c r="N29" s="14">
        <v>883</v>
      </c>
      <c r="O29" s="14">
        <v>846</v>
      </c>
      <c r="P29" s="14">
        <v>948</v>
      </c>
      <c r="Q29" s="14">
        <v>678</v>
      </c>
      <c r="R29" s="14">
        <v>513</v>
      </c>
      <c r="S29" s="14">
        <f t="shared" si="2"/>
        <v>833</v>
      </c>
      <c r="T29" s="14">
        <f t="shared" si="3"/>
        <v>765</v>
      </c>
    </row>
    <row r="30" spans="1:20" ht="14.25" customHeight="1">
      <c r="A30" s="8" t="s">
        <v>50</v>
      </c>
      <c r="B30" s="15">
        <v>1505</v>
      </c>
      <c r="C30" s="15">
        <v>1355</v>
      </c>
      <c r="D30" s="15">
        <v>1634</v>
      </c>
      <c r="E30" s="15">
        <v>1619</v>
      </c>
      <c r="F30" s="15">
        <v>1860</v>
      </c>
      <c r="G30" s="15">
        <v>1313</v>
      </c>
      <c r="H30" s="15">
        <v>939</v>
      </c>
      <c r="I30" s="15">
        <f t="shared" si="0"/>
        <v>1595</v>
      </c>
      <c r="J30" s="15">
        <f t="shared" si="1"/>
        <v>1461</v>
      </c>
      <c r="K30" s="8" t="s">
        <v>50</v>
      </c>
      <c r="L30" s="15">
        <v>717</v>
      </c>
      <c r="M30" s="15">
        <v>637</v>
      </c>
      <c r="N30" s="15">
        <v>700</v>
      </c>
      <c r="O30" s="15">
        <v>853</v>
      </c>
      <c r="P30" s="15">
        <v>795</v>
      </c>
      <c r="Q30" s="15">
        <v>650</v>
      </c>
      <c r="R30" s="15">
        <v>518</v>
      </c>
      <c r="S30" s="15">
        <f t="shared" si="2"/>
        <v>740</v>
      </c>
      <c r="T30" s="15">
        <f t="shared" si="3"/>
        <v>696</v>
      </c>
    </row>
    <row r="31" spans="1:20" ht="14.25" customHeight="1">
      <c r="A31" s="6" t="s">
        <v>51</v>
      </c>
      <c r="B31" s="13">
        <f t="shared" ref="B31:J31" si="4">SUM(B7:B30)</f>
        <v>37838</v>
      </c>
      <c r="C31" s="13">
        <f t="shared" si="4"/>
        <v>38905</v>
      </c>
      <c r="D31" s="13">
        <f t="shared" si="4"/>
        <v>39414</v>
      </c>
      <c r="E31" s="13">
        <f t="shared" si="4"/>
        <v>39107</v>
      </c>
      <c r="F31" s="13">
        <f t="shared" si="4"/>
        <v>39073</v>
      </c>
      <c r="G31" s="13">
        <f t="shared" si="4"/>
        <v>36533</v>
      </c>
      <c r="H31" s="13">
        <f t="shared" si="4"/>
        <v>29111</v>
      </c>
      <c r="I31" s="13">
        <f t="shared" si="4"/>
        <v>38868</v>
      </c>
      <c r="J31" s="13">
        <f t="shared" si="4"/>
        <v>37142</v>
      </c>
      <c r="K31" s="6" t="s">
        <v>51</v>
      </c>
      <c r="L31" s="13">
        <f t="shared" ref="L31:T31" si="5">SUM(L7:L30)</f>
        <v>19921</v>
      </c>
      <c r="M31" s="13">
        <f t="shared" si="5"/>
        <v>20332</v>
      </c>
      <c r="N31" s="13">
        <f t="shared" si="5"/>
        <v>19821</v>
      </c>
      <c r="O31" s="13">
        <f t="shared" si="5"/>
        <v>19028</v>
      </c>
      <c r="P31" s="13">
        <f t="shared" si="5"/>
        <v>20068</v>
      </c>
      <c r="Q31" s="13">
        <f t="shared" si="5"/>
        <v>15090</v>
      </c>
      <c r="R31" s="13">
        <f t="shared" si="5"/>
        <v>11837</v>
      </c>
      <c r="S31" s="13">
        <f t="shared" si="5"/>
        <v>19834</v>
      </c>
      <c r="T31" s="13">
        <f t="shared" si="5"/>
        <v>18013</v>
      </c>
    </row>
    <row r="32" spans="1:20" ht="14.25" customHeight="1">
      <c r="A32" s="8" t="s">
        <v>52</v>
      </c>
      <c r="B32" s="15">
        <f t="shared" ref="B32:J32" si="6">ROUND(AVERAGE(B7:B30),0)</f>
        <v>1577</v>
      </c>
      <c r="C32" s="15">
        <f t="shared" si="6"/>
        <v>1621</v>
      </c>
      <c r="D32" s="15">
        <f t="shared" si="6"/>
        <v>1642</v>
      </c>
      <c r="E32" s="15">
        <f t="shared" si="6"/>
        <v>1629</v>
      </c>
      <c r="F32" s="15">
        <f t="shared" si="6"/>
        <v>1628</v>
      </c>
      <c r="G32" s="15">
        <f t="shared" si="6"/>
        <v>1522</v>
      </c>
      <c r="H32" s="15">
        <f t="shared" si="6"/>
        <v>1213</v>
      </c>
      <c r="I32" s="15">
        <f t="shared" si="6"/>
        <v>1620</v>
      </c>
      <c r="J32" s="15">
        <f t="shared" si="6"/>
        <v>1548</v>
      </c>
      <c r="K32" s="8" t="s">
        <v>52</v>
      </c>
      <c r="L32" s="15">
        <f t="shared" ref="L32:T32" si="7">ROUND(AVERAGE(L7:L30),0)</f>
        <v>830</v>
      </c>
      <c r="M32" s="15">
        <f t="shared" si="7"/>
        <v>847</v>
      </c>
      <c r="N32" s="15">
        <f t="shared" si="7"/>
        <v>826</v>
      </c>
      <c r="O32" s="15">
        <f t="shared" si="7"/>
        <v>793</v>
      </c>
      <c r="P32" s="15">
        <f t="shared" si="7"/>
        <v>836</v>
      </c>
      <c r="Q32" s="15">
        <f t="shared" si="7"/>
        <v>629</v>
      </c>
      <c r="R32" s="15">
        <f t="shared" si="7"/>
        <v>493</v>
      </c>
      <c r="S32" s="15">
        <f t="shared" si="7"/>
        <v>826</v>
      </c>
      <c r="T32" s="15">
        <f t="shared" si="7"/>
        <v>751</v>
      </c>
    </row>
    <row r="33" spans="1:20" ht="14.25" customHeight="1">
      <c r="A33" s="6" t="s">
        <v>53</v>
      </c>
      <c r="B33" s="6" t="str">
        <f>A14</f>
        <v>07~08시</v>
      </c>
      <c r="C33" s="6" t="str">
        <f>A14</f>
        <v>07~08시</v>
      </c>
      <c r="D33" s="6" t="str">
        <f>A15</f>
        <v>08~09시</v>
      </c>
      <c r="E33" s="6" t="str">
        <f>A14</f>
        <v>07~08시</v>
      </c>
      <c r="F33" s="6" t="str">
        <f>A14</f>
        <v>07~08시</v>
      </c>
      <c r="G33" s="6" t="str">
        <f>A21</f>
        <v>14~15시</v>
      </c>
      <c r="H33" s="6" t="str">
        <f>A19</f>
        <v>12~13시</v>
      </c>
      <c r="I33" s="10" t="s">
        <v>56</v>
      </c>
      <c r="J33" s="10" t="s">
        <v>56</v>
      </c>
      <c r="K33" s="6" t="s">
        <v>53</v>
      </c>
      <c r="L33" s="6" t="str">
        <f>K23</f>
        <v>16~17시</v>
      </c>
      <c r="M33" s="6" t="str">
        <f>K22</f>
        <v>15~16시</v>
      </c>
      <c r="N33" s="6" t="str">
        <f>K25</f>
        <v>18~19시</v>
      </c>
      <c r="O33" s="6" t="str">
        <f>K25</f>
        <v>18~19시</v>
      </c>
      <c r="P33" s="6" t="str">
        <f>K24</f>
        <v>17~18시</v>
      </c>
      <c r="Q33" s="6" t="str">
        <f>K24</f>
        <v>17~18시</v>
      </c>
      <c r="R33" s="6" t="str">
        <f>K22</f>
        <v>15~16시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2507</v>
      </c>
      <c r="C34" s="14">
        <f t="shared" si="8"/>
        <v>2489</v>
      </c>
      <c r="D34" s="14">
        <f t="shared" si="8"/>
        <v>2427</v>
      </c>
      <c r="E34" s="14">
        <f t="shared" si="8"/>
        <v>2432</v>
      </c>
      <c r="F34" s="14">
        <f t="shared" si="8"/>
        <v>2463</v>
      </c>
      <c r="G34" s="14">
        <f t="shared" si="8"/>
        <v>2185</v>
      </c>
      <c r="H34" s="14">
        <f t="shared" si="8"/>
        <v>1879</v>
      </c>
      <c r="I34" s="14">
        <f t="shared" si="8"/>
        <v>2452</v>
      </c>
      <c r="J34" s="14">
        <f t="shared" si="8"/>
        <v>2118</v>
      </c>
      <c r="K34" s="7" t="s">
        <v>54</v>
      </c>
      <c r="L34" s="14">
        <f t="shared" ref="L34:T34" si="9">MAX(L7:L30)</f>
        <v>1285</v>
      </c>
      <c r="M34" s="14">
        <f t="shared" si="9"/>
        <v>1284</v>
      </c>
      <c r="N34" s="14">
        <f t="shared" si="9"/>
        <v>1332</v>
      </c>
      <c r="O34" s="14">
        <f t="shared" si="9"/>
        <v>1252</v>
      </c>
      <c r="P34" s="14">
        <f t="shared" si="9"/>
        <v>1217</v>
      </c>
      <c r="Q34" s="14">
        <f t="shared" si="9"/>
        <v>869</v>
      </c>
      <c r="R34" s="14">
        <f t="shared" si="9"/>
        <v>768</v>
      </c>
      <c r="S34" s="14">
        <f t="shared" si="9"/>
        <v>1269</v>
      </c>
      <c r="T34" s="14">
        <f t="shared" si="9"/>
        <v>1113</v>
      </c>
    </row>
    <row r="35" spans="1:20" ht="14.25" customHeight="1">
      <c r="A35" s="8" t="s">
        <v>55</v>
      </c>
      <c r="B35" s="11">
        <f t="shared" ref="B35:J35" si="10">ROUND(B34/B31%,2)</f>
        <v>6.63</v>
      </c>
      <c r="C35" s="11">
        <f t="shared" si="10"/>
        <v>6.4</v>
      </c>
      <c r="D35" s="11">
        <f t="shared" si="10"/>
        <v>6.16</v>
      </c>
      <c r="E35" s="11">
        <f t="shared" si="10"/>
        <v>6.22</v>
      </c>
      <c r="F35" s="11">
        <f t="shared" si="10"/>
        <v>6.3</v>
      </c>
      <c r="G35" s="11">
        <f t="shared" si="10"/>
        <v>5.98</v>
      </c>
      <c r="H35" s="11">
        <f t="shared" si="10"/>
        <v>6.45</v>
      </c>
      <c r="I35" s="11">
        <f t="shared" si="10"/>
        <v>6.31</v>
      </c>
      <c r="J35" s="11">
        <f t="shared" si="10"/>
        <v>5.7</v>
      </c>
      <c r="K35" s="8" t="s">
        <v>55</v>
      </c>
      <c r="L35" s="11">
        <f t="shared" ref="L35:T35" si="11">ROUND(L34/L31%,2)</f>
        <v>6.45</v>
      </c>
      <c r="M35" s="11">
        <f t="shared" si="11"/>
        <v>6.32</v>
      </c>
      <c r="N35" s="11">
        <f t="shared" si="11"/>
        <v>6.72</v>
      </c>
      <c r="O35" s="11">
        <f t="shared" si="11"/>
        <v>6.58</v>
      </c>
      <c r="P35" s="11">
        <f t="shared" si="11"/>
        <v>6.06</v>
      </c>
      <c r="Q35" s="11">
        <f t="shared" si="11"/>
        <v>5.76</v>
      </c>
      <c r="R35" s="11">
        <f t="shared" si="11"/>
        <v>6.49</v>
      </c>
      <c r="S35" s="11">
        <f t="shared" si="11"/>
        <v>6.4</v>
      </c>
      <c r="T35" s="11">
        <f t="shared" si="11"/>
        <v>6.18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59755</v>
      </c>
      <c r="D39" s="16">
        <v>39510</v>
      </c>
      <c r="E39" s="17">
        <v>20245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0.66100000000000003</v>
      </c>
      <c r="E40" s="19">
        <f>ROUND(E39/C39,3)</f>
        <v>0.33900000000000002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58702</v>
      </c>
      <c r="D41" s="16">
        <v>38868</v>
      </c>
      <c r="E41" s="17">
        <v>19834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0.66200000000000003</v>
      </c>
      <c r="E42" s="19">
        <f>ROUND(E41/C41,3)</f>
        <v>0.33800000000000002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-1053</v>
      </c>
      <c r="D43" s="16">
        <f>D41-D39</f>
        <v>-642</v>
      </c>
      <c r="E43" s="17">
        <f>E41-E39</f>
        <v>-411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-1.7621956321646724E-2</v>
      </c>
      <c r="D44" s="18">
        <f>(D41-D39)/D39</f>
        <v>-1.6249050873196658E-2</v>
      </c>
      <c r="E44" s="19">
        <f>(E41-E39)/E39</f>
        <v>-2.0301308965176589E-2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&amp;C- 59 -</oddFooter>
    <firstFooter>&amp;C- 58 -</firstFooter>
  </headerFooter>
  <drawing r:id="rId2"/>
</worksheet>
</file>

<file path=xl/worksheets/sheet75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89</v>
      </c>
      <c r="B1" s="2"/>
      <c r="C1" s="2"/>
      <c r="D1" s="2"/>
      <c r="E1" s="2"/>
      <c r="F1" s="2" t="s">
        <v>90</v>
      </c>
      <c r="G1" s="2"/>
      <c r="H1" s="2"/>
      <c r="I1" s="2"/>
      <c r="J1" s="2"/>
      <c r="K1" s="2" t="s">
        <v>92</v>
      </c>
      <c r="L1" s="2"/>
      <c r="M1" s="2"/>
      <c r="N1" s="2"/>
      <c r="O1" s="2"/>
      <c r="P1" s="2" t="s">
        <v>93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91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94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252</v>
      </c>
      <c r="C7" s="13">
        <v>627</v>
      </c>
      <c r="D7" s="13">
        <v>639</v>
      </c>
      <c r="E7" s="13">
        <v>556</v>
      </c>
      <c r="F7" s="13">
        <v>738</v>
      </c>
      <c r="G7" s="13">
        <v>798</v>
      </c>
      <c r="H7" s="13">
        <v>743</v>
      </c>
      <c r="I7" s="13">
        <f t="shared" ref="I7:I30" si="0">ROUND(AVERAGE(B7:F7),0)</f>
        <v>562</v>
      </c>
      <c r="J7" s="13">
        <f t="shared" ref="J7:J30" si="1">ROUND(AVERAGE(B7:H7),0)</f>
        <v>622</v>
      </c>
      <c r="K7" s="6" t="s">
        <v>27</v>
      </c>
      <c r="L7" s="13">
        <v>528</v>
      </c>
      <c r="M7" s="13">
        <v>716</v>
      </c>
      <c r="N7" s="13">
        <v>774</v>
      </c>
      <c r="O7" s="13">
        <v>862</v>
      </c>
      <c r="P7" s="13">
        <v>916</v>
      </c>
      <c r="Q7" s="13">
        <v>809</v>
      </c>
      <c r="R7" s="13">
        <v>607</v>
      </c>
      <c r="S7" s="13">
        <f t="shared" ref="S7:S30" si="2">ROUND(AVERAGE(L7:P7),0)</f>
        <v>759</v>
      </c>
      <c r="T7" s="13">
        <f t="shared" ref="T7:T30" si="3">ROUND(AVERAGE(L7:R7),0)</f>
        <v>745</v>
      </c>
    </row>
    <row r="8" spans="1:20" ht="14.25" customHeight="1">
      <c r="A8" s="7" t="s">
        <v>28</v>
      </c>
      <c r="B8" s="14">
        <v>210</v>
      </c>
      <c r="C8" s="14">
        <v>412</v>
      </c>
      <c r="D8" s="14">
        <v>446</v>
      </c>
      <c r="E8" s="14">
        <v>399</v>
      </c>
      <c r="F8" s="14">
        <v>550</v>
      </c>
      <c r="G8" s="14">
        <v>569</v>
      </c>
      <c r="H8" s="14">
        <v>452</v>
      </c>
      <c r="I8" s="14">
        <f t="shared" si="0"/>
        <v>403</v>
      </c>
      <c r="J8" s="14">
        <f t="shared" si="1"/>
        <v>434</v>
      </c>
      <c r="K8" s="7" t="s">
        <v>28</v>
      </c>
      <c r="L8" s="14">
        <v>317</v>
      </c>
      <c r="M8" s="14">
        <v>547</v>
      </c>
      <c r="N8" s="14">
        <v>492</v>
      </c>
      <c r="O8" s="14">
        <v>520</v>
      </c>
      <c r="P8" s="14">
        <v>614</v>
      </c>
      <c r="Q8" s="14">
        <v>615</v>
      </c>
      <c r="R8" s="14">
        <v>415</v>
      </c>
      <c r="S8" s="14">
        <f t="shared" si="2"/>
        <v>498</v>
      </c>
      <c r="T8" s="14">
        <f t="shared" si="3"/>
        <v>503</v>
      </c>
    </row>
    <row r="9" spans="1:20" ht="14.25" customHeight="1">
      <c r="A9" s="7" t="s">
        <v>29</v>
      </c>
      <c r="B9" s="14">
        <v>135</v>
      </c>
      <c r="C9" s="14">
        <v>354</v>
      </c>
      <c r="D9" s="14">
        <v>339</v>
      </c>
      <c r="E9" s="14">
        <v>373</v>
      </c>
      <c r="F9" s="14">
        <v>476</v>
      </c>
      <c r="G9" s="14">
        <v>464</v>
      </c>
      <c r="H9" s="14">
        <v>442</v>
      </c>
      <c r="I9" s="14">
        <f t="shared" si="0"/>
        <v>335</v>
      </c>
      <c r="J9" s="14">
        <f t="shared" si="1"/>
        <v>369</v>
      </c>
      <c r="K9" s="7" t="s">
        <v>29</v>
      </c>
      <c r="L9" s="14">
        <v>231</v>
      </c>
      <c r="M9" s="14">
        <v>312</v>
      </c>
      <c r="N9" s="14">
        <v>301</v>
      </c>
      <c r="O9" s="14">
        <v>316</v>
      </c>
      <c r="P9" s="14">
        <v>376</v>
      </c>
      <c r="Q9" s="14">
        <v>465</v>
      </c>
      <c r="R9" s="14">
        <v>283</v>
      </c>
      <c r="S9" s="14">
        <f t="shared" si="2"/>
        <v>307</v>
      </c>
      <c r="T9" s="14">
        <f t="shared" si="3"/>
        <v>326</v>
      </c>
    </row>
    <row r="10" spans="1:20" ht="14.25" customHeight="1">
      <c r="A10" s="7" t="s">
        <v>30</v>
      </c>
      <c r="B10" s="14">
        <v>148</v>
      </c>
      <c r="C10" s="14">
        <v>245</v>
      </c>
      <c r="D10" s="14">
        <v>253</v>
      </c>
      <c r="E10" s="14">
        <v>226</v>
      </c>
      <c r="F10" s="14">
        <v>286</v>
      </c>
      <c r="G10" s="14">
        <v>404</v>
      </c>
      <c r="H10" s="14">
        <v>322</v>
      </c>
      <c r="I10" s="14">
        <f t="shared" si="0"/>
        <v>232</v>
      </c>
      <c r="J10" s="14">
        <f t="shared" si="1"/>
        <v>269</v>
      </c>
      <c r="K10" s="7" t="s">
        <v>30</v>
      </c>
      <c r="L10" s="14">
        <v>200</v>
      </c>
      <c r="M10" s="14">
        <v>213</v>
      </c>
      <c r="N10" s="14">
        <v>203</v>
      </c>
      <c r="O10" s="14">
        <v>205</v>
      </c>
      <c r="P10" s="14">
        <v>236</v>
      </c>
      <c r="Q10" s="14">
        <v>304</v>
      </c>
      <c r="R10" s="14">
        <v>222</v>
      </c>
      <c r="S10" s="14">
        <f t="shared" si="2"/>
        <v>211</v>
      </c>
      <c r="T10" s="14">
        <f t="shared" si="3"/>
        <v>226</v>
      </c>
    </row>
    <row r="11" spans="1:20" ht="14.25" customHeight="1">
      <c r="A11" s="7" t="s">
        <v>31</v>
      </c>
      <c r="B11" s="14">
        <v>114</v>
      </c>
      <c r="C11" s="14">
        <v>156</v>
      </c>
      <c r="D11" s="14">
        <v>212</v>
      </c>
      <c r="E11" s="14">
        <v>202</v>
      </c>
      <c r="F11" s="14">
        <v>229</v>
      </c>
      <c r="G11" s="14">
        <v>264</v>
      </c>
      <c r="H11" s="14">
        <v>231</v>
      </c>
      <c r="I11" s="14">
        <f t="shared" si="0"/>
        <v>183</v>
      </c>
      <c r="J11" s="14">
        <f t="shared" si="1"/>
        <v>201</v>
      </c>
      <c r="K11" s="7" t="s">
        <v>31</v>
      </c>
      <c r="L11" s="14">
        <v>201</v>
      </c>
      <c r="M11" s="14">
        <v>218</v>
      </c>
      <c r="N11" s="14">
        <v>219</v>
      </c>
      <c r="O11" s="14">
        <v>210</v>
      </c>
      <c r="P11" s="14">
        <v>221</v>
      </c>
      <c r="Q11" s="14">
        <v>268</v>
      </c>
      <c r="R11" s="14">
        <v>205</v>
      </c>
      <c r="S11" s="14">
        <f t="shared" si="2"/>
        <v>214</v>
      </c>
      <c r="T11" s="14">
        <f t="shared" si="3"/>
        <v>220</v>
      </c>
    </row>
    <row r="12" spans="1:20" ht="14.25" customHeight="1">
      <c r="A12" s="8" t="s">
        <v>32</v>
      </c>
      <c r="B12" s="15">
        <v>347</v>
      </c>
      <c r="C12" s="15">
        <v>275</v>
      </c>
      <c r="D12" s="15">
        <v>271</v>
      </c>
      <c r="E12" s="15">
        <v>295</v>
      </c>
      <c r="F12" s="15">
        <v>285</v>
      </c>
      <c r="G12" s="15">
        <v>291</v>
      </c>
      <c r="H12" s="15">
        <v>255</v>
      </c>
      <c r="I12" s="15">
        <f t="shared" si="0"/>
        <v>295</v>
      </c>
      <c r="J12" s="15">
        <f t="shared" si="1"/>
        <v>288</v>
      </c>
      <c r="K12" s="8" t="s">
        <v>32</v>
      </c>
      <c r="L12" s="15">
        <v>358</v>
      </c>
      <c r="M12" s="15">
        <v>297</v>
      </c>
      <c r="N12" s="15">
        <v>302</v>
      </c>
      <c r="O12" s="15">
        <v>287</v>
      </c>
      <c r="P12" s="15">
        <v>322</v>
      </c>
      <c r="Q12" s="15">
        <v>344</v>
      </c>
      <c r="R12" s="15">
        <v>251</v>
      </c>
      <c r="S12" s="15">
        <f t="shared" si="2"/>
        <v>313</v>
      </c>
      <c r="T12" s="15">
        <f t="shared" si="3"/>
        <v>309</v>
      </c>
    </row>
    <row r="13" spans="1:20" ht="14.25" customHeight="1">
      <c r="A13" s="6" t="s">
        <v>33</v>
      </c>
      <c r="B13" s="13">
        <v>932</v>
      </c>
      <c r="C13" s="13">
        <v>845</v>
      </c>
      <c r="D13" s="13">
        <v>807</v>
      </c>
      <c r="E13" s="13">
        <v>831</v>
      </c>
      <c r="F13" s="13">
        <v>813</v>
      </c>
      <c r="G13" s="13">
        <v>410</v>
      </c>
      <c r="H13" s="13">
        <v>330</v>
      </c>
      <c r="I13" s="13">
        <f t="shared" si="0"/>
        <v>846</v>
      </c>
      <c r="J13" s="13">
        <f t="shared" si="1"/>
        <v>710</v>
      </c>
      <c r="K13" s="6" t="s">
        <v>33</v>
      </c>
      <c r="L13" s="13">
        <v>821</v>
      </c>
      <c r="M13" s="13">
        <v>765</v>
      </c>
      <c r="N13" s="13">
        <v>669</v>
      </c>
      <c r="O13" s="13">
        <v>723</v>
      </c>
      <c r="P13" s="13">
        <v>722</v>
      </c>
      <c r="Q13" s="13">
        <v>499</v>
      </c>
      <c r="R13" s="13">
        <v>330</v>
      </c>
      <c r="S13" s="13">
        <f t="shared" si="2"/>
        <v>740</v>
      </c>
      <c r="T13" s="13">
        <f t="shared" si="3"/>
        <v>647</v>
      </c>
    </row>
    <row r="14" spans="1:20" ht="14.25" customHeight="1">
      <c r="A14" s="7" t="s">
        <v>34</v>
      </c>
      <c r="B14" s="14">
        <v>1428</v>
      </c>
      <c r="C14" s="14">
        <v>1484</v>
      </c>
      <c r="D14" s="14">
        <v>1386</v>
      </c>
      <c r="E14" s="14">
        <v>1463</v>
      </c>
      <c r="F14" s="14">
        <v>1538</v>
      </c>
      <c r="G14" s="14">
        <v>685</v>
      </c>
      <c r="H14" s="14">
        <v>480</v>
      </c>
      <c r="I14" s="14">
        <f t="shared" si="0"/>
        <v>1460</v>
      </c>
      <c r="J14" s="14">
        <f t="shared" si="1"/>
        <v>1209</v>
      </c>
      <c r="K14" s="7" t="s">
        <v>34</v>
      </c>
      <c r="L14" s="14">
        <v>959</v>
      </c>
      <c r="M14" s="14">
        <v>874</v>
      </c>
      <c r="N14" s="14">
        <v>902</v>
      </c>
      <c r="O14" s="14">
        <v>899</v>
      </c>
      <c r="P14" s="14">
        <v>868</v>
      </c>
      <c r="Q14" s="14">
        <v>673</v>
      </c>
      <c r="R14" s="14">
        <v>404</v>
      </c>
      <c r="S14" s="14">
        <f t="shared" si="2"/>
        <v>900</v>
      </c>
      <c r="T14" s="14">
        <f t="shared" si="3"/>
        <v>797</v>
      </c>
    </row>
    <row r="15" spans="1:20" ht="14.25" customHeight="1">
      <c r="A15" s="7" t="s">
        <v>35</v>
      </c>
      <c r="B15" s="14">
        <v>1680</v>
      </c>
      <c r="C15" s="14">
        <v>1779</v>
      </c>
      <c r="D15" s="14">
        <v>1866</v>
      </c>
      <c r="E15" s="14">
        <v>1763</v>
      </c>
      <c r="F15" s="14">
        <v>1795</v>
      </c>
      <c r="G15" s="14">
        <v>1112</v>
      </c>
      <c r="H15" s="14">
        <v>1320</v>
      </c>
      <c r="I15" s="14">
        <f t="shared" si="0"/>
        <v>1777</v>
      </c>
      <c r="J15" s="14">
        <f t="shared" si="1"/>
        <v>1616</v>
      </c>
      <c r="K15" s="7" t="s">
        <v>35</v>
      </c>
      <c r="L15" s="14">
        <v>999</v>
      </c>
      <c r="M15" s="14">
        <v>1065</v>
      </c>
      <c r="N15" s="14">
        <v>1143</v>
      </c>
      <c r="O15" s="14">
        <v>1089</v>
      </c>
      <c r="P15" s="14">
        <v>1112</v>
      </c>
      <c r="Q15" s="14">
        <v>861</v>
      </c>
      <c r="R15" s="14">
        <v>589</v>
      </c>
      <c r="S15" s="14">
        <f t="shared" si="2"/>
        <v>1082</v>
      </c>
      <c r="T15" s="14">
        <f t="shared" si="3"/>
        <v>980</v>
      </c>
    </row>
    <row r="16" spans="1:20" ht="14.25" customHeight="1">
      <c r="A16" s="7" t="s">
        <v>36</v>
      </c>
      <c r="B16" s="14">
        <v>1149</v>
      </c>
      <c r="C16" s="14">
        <v>1513</v>
      </c>
      <c r="D16" s="14">
        <v>1461</v>
      </c>
      <c r="E16" s="14">
        <v>1399</v>
      </c>
      <c r="F16" s="14">
        <v>1533</v>
      </c>
      <c r="G16" s="14">
        <v>1167</v>
      </c>
      <c r="H16" s="14">
        <v>2058</v>
      </c>
      <c r="I16" s="14">
        <f t="shared" si="0"/>
        <v>1411</v>
      </c>
      <c r="J16" s="14">
        <f t="shared" si="1"/>
        <v>1469</v>
      </c>
      <c r="K16" s="7" t="s">
        <v>36</v>
      </c>
      <c r="L16" s="14">
        <v>1136</v>
      </c>
      <c r="M16" s="14">
        <v>1278</v>
      </c>
      <c r="N16" s="14">
        <v>1157</v>
      </c>
      <c r="O16" s="14">
        <v>1183</v>
      </c>
      <c r="P16" s="14">
        <v>1249</v>
      </c>
      <c r="Q16" s="14">
        <v>1072</v>
      </c>
      <c r="R16" s="14">
        <v>813</v>
      </c>
      <c r="S16" s="14">
        <f t="shared" si="2"/>
        <v>1201</v>
      </c>
      <c r="T16" s="14">
        <f t="shared" si="3"/>
        <v>1127</v>
      </c>
    </row>
    <row r="17" spans="1:20" ht="14.25" customHeight="1">
      <c r="A17" s="7" t="s">
        <v>37</v>
      </c>
      <c r="B17" s="14">
        <v>1116</v>
      </c>
      <c r="C17" s="14">
        <v>1302</v>
      </c>
      <c r="D17" s="14">
        <v>1357</v>
      </c>
      <c r="E17" s="14">
        <v>1311</v>
      </c>
      <c r="F17" s="14">
        <v>1219</v>
      </c>
      <c r="G17" s="14">
        <v>1413</v>
      </c>
      <c r="H17" s="14">
        <v>1893</v>
      </c>
      <c r="I17" s="14">
        <f t="shared" si="0"/>
        <v>1261</v>
      </c>
      <c r="J17" s="14">
        <f t="shared" si="1"/>
        <v>1373</v>
      </c>
      <c r="K17" s="7" t="s">
        <v>37</v>
      </c>
      <c r="L17" s="14">
        <v>1058</v>
      </c>
      <c r="M17" s="14">
        <v>1480</v>
      </c>
      <c r="N17" s="14">
        <v>1149</v>
      </c>
      <c r="O17" s="14">
        <v>1248</v>
      </c>
      <c r="P17" s="14">
        <v>1188</v>
      </c>
      <c r="Q17" s="14">
        <v>1103</v>
      </c>
      <c r="R17" s="14">
        <v>928</v>
      </c>
      <c r="S17" s="14">
        <f t="shared" si="2"/>
        <v>1225</v>
      </c>
      <c r="T17" s="14">
        <f t="shared" si="3"/>
        <v>1165</v>
      </c>
    </row>
    <row r="18" spans="1:20" ht="14.25" customHeight="1">
      <c r="A18" s="8" t="s">
        <v>38</v>
      </c>
      <c r="B18" s="15">
        <v>1201</v>
      </c>
      <c r="C18" s="15">
        <v>1363</v>
      </c>
      <c r="D18" s="15">
        <v>1349</v>
      </c>
      <c r="E18" s="15">
        <v>1347</v>
      </c>
      <c r="F18" s="15">
        <v>1454</v>
      </c>
      <c r="G18" s="15">
        <v>1428</v>
      </c>
      <c r="H18" s="15">
        <v>1354</v>
      </c>
      <c r="I18" s="15">
        <f t="shared" si="0"/>
        <v>1343</v>
      </c>
      <c r="J18" s="15">
        <f t="shared" si="1"/>
        <v>1357</v>
      </c>
      <c r="K18" s="8" t="s">
        <v>38</v>
      </c>
      <c r="L18" s="15">
        <v>1095</v>
      </c>
      <c r="M18" s="15">
        <v>1217</v>
      </c>
      <c r="N18" s="15">
        <v>1207</v>
      </c>
      <c r="O18" s="15">
        <v>1236</v>
      </c>
      <c r="P18" s="15">
        <v>1207</v>
      </c>
      <c r="Q18" s="15">
        <v>1197</v>
      </c>
      <c r="R18" s="15">
        <v>996</v>
      </c>
      <c r="S18" s="15">
        <f t="shared" si="2"/>
        <v>1192</v>
      </c>
      <c r="T18" s="15">
        <f t="shared" si="3"/>
        <v>1165</v>
      </c>
    </row>
    <row r="19" spans="1:20" ht="14.25" customHeight="1">
      <c r="A19" s="6" t="s">
        <v>39</v>
      </c>
      <c r="B19" s="13">
        <v>958</v>
      </c>
      <c r="C19" s="13">
        <v>1035</v>
      </c>
      <c r="D19" s="13">
        <v>1032</v>
      </c>
      <c r="E19" s="13">
        <v>1149</v>
      </c>
      <c r="F19" s="13">
        <v>1150</v>
      </c>
      <c r="G19" s="13">
        <v>1304</v>
      </c>
      <c r="H19" s="13">
        <v>1428</v>
      </c>
      <c r="I19" s="13">
        <f t="shared" si="0"/>
        <v>1065</v>
      </c>
      <c r="J19" s="13">
        <f t="shared" si="1"/>
        <v>1151</v>
      </c>
      <c r="K19" s="6" t="s">
        <v>39</v>
      </c>
      <c r="L19" s="13">
        <v>1130</v>
      </c>
      <c r="M19" s="13">
        <v>1247</v>
      </c>
      <c r="N19" s="13">
        <v>1196</v>
      </c>
      <c r="O19" s="13">
        <v>1091</v>
      </c>
      <c r="P19" s="13">
        <v>1265</v>
      </c>
      <c r="Q19" s="13">
        <v>1215</v>
      </c>
      <c r="R19" s="13">
        <v>1104</v>
      </c>
      <c r="S19" s="13">
        <f t="shared" si="2"/>
        <v>1186</v>
      </c>
      <c r="T19" s="13">
        <f t="shared" si="3"/>
        <v>1178</v>
      </c>
    </row>
    <row r="20" spans="1:20" ht="14.25" customHeight="1">
      <c r="A20" s="7" t="s">
        <v>40</v>
      </c>
      <c r="B20" s="14">
        <v>1153</v>
      </c>
      <c r="C20" s="14">
        <v>1153</v>
      </c>
      <c r="D20" s="14">
        <v>1322</v>
      </c>
      <c r="E20" s="14">
        <v>1173</v>
      </c>
      <c r="F20" s="14">
        <v>1207</v>
      </c>
      <c r="G20" s="14">
        <v>1188</v>
      </c>
      <c r="H20" s="14">
        <v>1365</v>
      </c>
      <c r="I20" s="14">
        <f t="shared" si="0"/>
        <v>1202</v>
      </c>
      <c r="J20" s="14">
        <f t="shared" si="1"/>
        <v>1223</v>
      </c>
      <c r="K20" s="7" t="s">
        <v>40</v>
      </c>
      <c r="L20" s="14">
        <v>1275</v>
      </c>
      <c r="M20" s="14">
        <v>1301</v>
      </c>
      <c r="N20" s="14">
        <v>1307</v>
      </c>
      <c r="O20" s="14">
        <v>1325</v>
      </c>
      <c r="P20" s="14">
        <v>1327</v>
      </c>
      <c r="Q20" s="14">
        <v>1421</v>
      </c>
      <c r="R20" s="14">
        <v>1285</v>
      </c>
      <c r="S20" s="14">
        <f t="shared" si="2"/>
        <v>1307</v>
      </c>
      <c r="T20" s="14">
        <f t="shared" si="3"/>
        <v>1320</v>
      </c>
    </row>
    <row r="21" spans="1:20" ht="14.25" customHeight="1">
      <c r="A21" s="7" t="s">
        <v>41</v>
      </c>
      <c r="B21" s="14">
        <v>1182</v>
      </c>
      <c r="C21" s="14">
        <v>1212</v>
      </c>
      <c r="D21" s="14">
        <v>1245</v>
      </c>
      <c r="E21" s="14">
        <v>1064</v>
      </c>
      <c r="F21" s="14">
        <v>1189</v>
      </c>
      <c r="G21" s="14">
        <v>1272</v>
      </c>
      <c r="H21" s="14">
        <v>1208</v>
      </c>
      <c r="I21" s="14">
        <f t="shared" si="0"/>
        <v>1178</v>
      </c>
      <c r="J21" s="14">
        <f t="shared" si="1"/>
        <v>1196</v>
      </c>
      <c r="K21" s="7" t="s">
        <v>41</v>
      </c>
      <c r="L21" s="14">
        <v>1405</v>
      </c>
      <c r="M21" s="14">
        <v>1451</v>
      </c>
      <c r="N21" s="14">
        <v>1597</v>
      </c>
      <c r="O21" s="14">
        <v>1309</v>
      </c>
      <c r="P21" s="14">
        <v>1478</v>
      </c>
      <c r="Q21" s="14">
        <v>1303</v>
      </c>
      <c r="R21" s="14">
        <v>1300</v>
      </c>
      <c r="S21" s="14">
        <f t="shared" si="2"/>
        <v>1448</v>
      </c>
      <c r="T21" s="14">
        <f t="shared" si="3"/>
        <v>1406</v>
      </c>
    </row>
    <row r="22" spans="1:20" ht="14.25" customHeight="1">
      <c r="A22" s="7" t="s">
        <v>42</v>
      </c>
      <c r="B22" s="14">
        <v>1005</v>
      </c>
      <c r="C22" s="14">
        <v>1077</v>
      </c>
      <c r="D22" s="14">
        <v>1153</v>
      </c>
      <c r="E22" s="14">
        <v>1158</v>
      </c>
      <c r="F22" s="14">
        <v>1107</v>
      </c>
      <c r="G22" s="14">
        <v>1178</v>
      </c>
      <c r="H22" s="14">
        <v>1173</v>
      </c>
      <c r="I22" s="14">
        <f t="shared" si="0"/>
        <v>1100</v>
      </c>
      <c r="J22" s="14">
        <f t="shared" si="1"/>
        <v>1122</v>
      </c>
      <c r="K22" s="7" t="s">
        <v>42</v>
      </c>
      <c r="L22" s="14">
        <v>1432</v>
      </c>
      <c r="M22" s="14">
        <v>1460</v>
      </c>
      <c r="N22" s="14">
        <v>1664</v>
      </c>
      <c r="O22" s="14">
        <v>1466</v>
      </c>
      <c r="P22" s="14">
        <v>1539</v>
      </c>
      <c r="Q22" s="14">
        <v>1215</v>
      </c>
      <c r="R22" s="14">
        <v>1410</v>
      </c>
      <c r="S22" s="14">
        <f t="shared" si="2"/>
        <v>1512</v>
      </c>
      <c r="T22" s="14">
        <f t="shared" si="3"/>
        <v>1455</v>
      </c>
    </row>
    <row r="23" spans="1:20" ht="14.25" customHeight="1">
      <c r="A23" s="7" t="s">
        <v>43</v>
      </c>
      <c r="B23" s="14">
        <v>966</v>
      </c>
      <c r="C23" s="14">
        <v>1056</v>
      </c>
      <c r="D23" s="14">
        <v>1016</v>
      </c>
      <c r="E23" s="14">
        <v>994</v>
      </c>
      <c r="F23" s="14">
        <v>1001</v>
      </c>
      <c r="G23" s="14">
        <v>1177</v>
      </c>
      <c r="H23" s="14">
        <v>1149</v>
      </c>
      <c r="I23" s="14">
        <f t="shared" si="0"/>
        <v>1007</v>
      </c>
      <c r="J23" s="14">
        <f t="shared" si="1"/>
        <v>1051</v>
      </c>
      <c r="K23" s="7" t="s">
        <v>43</v>
      </c>
      <c r="L23" s="14">
        <v>1503</v>
      </c>
      <c r="M23" s="14">
        <v>1482</v>
      </c>
      <c r="N23" s="14">
        <v>1544</v>
      </c>
      <c r="O23" s="14">
        <v>1502</v>
      </c>
      <c r="P23" s="14">
        <v>1506</v>
      </c>
      <c r="Q23" s="14">
        <v>1154</v>
      </c>
      <c r="R23" s="14">
        <v>1408</v>
      </c>
      <c r="S23" s="14">
        <f t="shared" si="2"/>
        <v>1507</v>
      </c>
      <c r="T23" s="14">
        <f t="shared" si="3"/>
        <v>1443</v>
      </c>
    </row>
    <row r="24" spans="1:20" ht="14.25" customHeight="1">
      <c r="A24" s="8" t="s">
        <v>44</v>
      </c>
      <c r="B24" s="15">
        <v>969</v>
      </c>
      <c r="C24" s="15">
        <v>863</v>
      </c>
      <c r="D24" s="15">
        <v>986</v>
      </c>
      <c r="E24" s="15">
        <v>861</v>
      </c>
      <c r="F24" s="15">
        <v>922</v>
      </c>
      <c r="G24" s="15">
        <v>1149</v>
      </c>
      <c r="H24" s="15">
        <v>1132</v>
      </c>
      <c r="I24" s="15">
        <f t="shared" si="0"/>
        <v>920</v>
      </c>
      <c r="J24" s="15">
        <f t="shared" si="1"/>
        <v>983</v>
      </c>
      <c r="K24" s="8" t="s">
        <v>44</v>
      </c>
      <c r="L24" s="15">
        <v>1557</v>
      </c>
      <c r="M24" s="15">
        <v>1620</v>
      </c>
      <c r="N24" s="15">
        <v>1618</v>
      </c>
      <c r="O24" s="15">
        <v>1594</v>
      </c>
      <c r="P24" s="15">
        <v>1551</v>
      </c>
      <c r="Q24" s="15">
        <v>1341</v>
      </c>
      <c r="R24" s="15">
        <v>1412</v>
      </c>
      <c r="S24" s="15">
        <f t="shared" si="2"/>
        <v>1588</v>
      </c>
      <c r="T24" s="15">
        <f t="shared" si="3"/>
        <v>1528</v>
      </c>
    </row>
    <row r="25" spans="1:20" ht="14.25" customHeight="1">
      <c r="A25" s="6" t="s">
        <v>45</v>
      </c>
      <c r="B25" s="13">
        <v>861</v>
      </c>
      <c r="C25" s="13">
        <v>868</v>
      </c>
      <c r="D25" s="13">
        <v>882</v>
      </c>
      <c r="E25" s="13">
        <v>919</v>
      </c>
      <c r="F25" s="13">
        <v>823</v>
      </c>
      <c r="G25" s="13">
        <v>993</v>
      </c>
      <c r="H25" s="13">
        <v>951</v>
      </c>
      <c r="I25" s="13">
        <f t="shared" si="0"/>
        <v>871</v>
      </c>
      <c r="J25" s="13">
        <f t="shared" si="1"/>
        <v>900</v>
      </c>
      <c r="K25" s="6" t="s">
        <v>45</v>
      </c>
      <c r="L25" s="13">
        <v>1771</v>
      </c>
      <c r="M25" s="13">
        <v>1648</v>
      </c>
      <c r="N25" s="13">
        <v>1685</v>
      </c>
      <c r="O25" s="13">
        <v>1622</v>
      </c>
      <c r="P25" s="13">
        <v>1342</v>
      </c>
      <c r="Q25" s="13">
        <v>1392</v>
      </c>
      <c r="R25" s="13">
        <v>1382</v>
      </c>
      <c r="S25" s="13">
        <f t="shared" si="2"/>
        <v>1614</v>
      </c>
      <c r="T25" s="13">
        <f t="shared" si="3"/>
        <v>1549</v>
      </c>
    </row>
    <row r="26" spans="1:20" ht="14.25" customHeight="1">
      <c r="A26" s="7" t="s">
        <v>46</v>
      </c>
      <c r="B26" s="14">
        <v>735</v>
      </c>
      <c r="C26" s="14">
        <v>638</v>
      </c>
      <c r="D26" s="14">
        <v>739</v>
      </c>
      <c r="E26" s="14">
        <v>765</v>
      </c>
      <c r="F26" s="14">
        <v>725</v>
      </c>
      <c r="G26" s="14">
        <v>1024</v>
      </c>
      <c r="H26" s="14">
        <v>765</v>
      </c>
      <c r="I26" s="14">
        <f t="shared" si="0"/>
        <v>720</v>
      </c>
      <c r="J26" s="14">
        <f t="shared" si="1"/>
        <v>770</v>
      </c>
      <c r="K26" s="7" t="s">
        <v>46</v>
      </c>
      <c r="L26" s="14">
        <v>1397</v>
      </c>
      <c r="M26" s="14">
        <v>1559</v>
      </c>
      <c r="N26" s="14">
        <v>1497</v>
      </c>
      <c r="O26" s="14">
        <v>1590</v>
      </c>
      <c r="P26" s="14">
        <v>1384</v>
      </c>
      <c r="Q26" s="14">
        <v>1303</v>
      </c>
      <c r="R26" s="14">
        <v>1248</v>
      </c>
      <c r="S26" s="14">
        <f t="shared" si="2"/>
        <v>1485</v>
      </c>
      <c r="T26" s="14">
        <f t="shared" si="3"/>
        <v>1425</v>
      </c>
    </row>
    <row r="27" spans="1:20" ht="14.25" customHeight="1">
      <c r="A27" s="7" t="s">
        <v>47</v>
      </c>
      <c r="B27" s="14">
        <v>681</v>
      </c>
      <c r="C27" s="14">
        <v>630</v>
      </c>
      <c r="D27" s="14">
        <v>704</v>
      </c>
      <c r="E27" s="14">
        <v>775</v>
      </c>
      <c r="F27" s="14">
        <v>672</v>
      </c>
      <c r="G27" s="14">
        <v>870</v>
      </c>
      <c r="H27" s="14">
        <v>859</v>
      </c>
      <c r="I27" s="14">
        <f t="shared" si="0"/>
        <v>692</v>
      </c>
      <c r="J27" s="14">
        <f t="shared" si="1"/>
        <v>742</v>
      </c>
      <c r="K27" s="7" t="s">
        <v>47</v>
      </c>
      <c r="L27" s="14">
        <v>1191</v>
      </c>
      <c r="M27" s="14">
        <v>1203</v>
      </c>
      <c r="N27" s="14">
        <v>1219</v>
      </c>
      <c r="O27" s="14">
        <v>1362</v>
      </c>
      <c r="P27" s="14">
        <v>1423</v>
      </c>
      <c r="Q27" s="14">
        <v>1290</v>
      </c>
      <c r="R27" s="14">
        <v>1234</v>
      </c>
      <c r="S27" s="14">
        <f t="shared" si="2"/>
        <v>1280</v>
      </c>
      <c r="T27" s="14">
        <f t="shared" si="3"/>
        <v>1275</v>
      </c>
    </row>
    <row r="28" spans="1:20" ht="14.25" customHeight="1">
      <c r="A28" s="7" t="s">
        <v>48</v>
      </c>
      <c r="B28" s="14">
        <v>858</v>
      </c>
      <c r="C28" s="14">
        <v>865</v>
      </c>
      <c r="D28" s="14">
        <v>845</v>
      </c>
      <c r="E28" s="14">
        <v>921</v>
      </c>
      <c r="F28" s="14">
        <v>894</v>
      </c>
      <c r="G28" s="14">
        <v>779</v>
      </c>
      <c r="H28" s="14">
        <v>767</v>
      </c>
      <c r="I28" s="14">
        <f t="shared" si="0"/>
        <v>877</v>
      </c>
      <c r="J28" s="14">
        <f t="shared" si="1"/>
        <v>847</v>
      </c>
      <c r="K28" s="7" t="s">
        <v>48</v>
      </c>
      <c r="L28" s="14">
        <v>1668</v>
      </c>
      <c r="M28" s="14">
        <v>1760</v>
      </c>
      <c r="N28" s="14">
        <v>1737</v>
      </c>
      <c r="O28" s="14">
        <v>1801</v>
      </c>
      <c r="P28" s="14">
        <v>1729</v>
      </c>
      <c r="Q28" s="14">
        <v>1214</v>
      </c>
      <c r="R28" s="14">
        <v>1039</v>
      </c>
      <c r="S28" s="14">
        <f t="shared" si="2"/>
        <v>1739</v>
      </c>
      <c r="T28" s="14">
        <f t="shared" si="3"/>
        <v>1564</v>
      </c>
    </row>
    <row r="29" spans="1:20" ht="14.25" customHeight="1">
      <c r="A29" s="7" t="s">
        <v>49</v>
      </c>
      <c r="B29" s="14">
        <v>926</v>
      </c>
      <c r="C29" s="14">
        <v>956</v>
      </c>
      <c r="D29" s="14">
        <v>905</v>
      </c>
      <c r="E29" s="14">
        <v>978</v>
      </c>
      <c r="F29" s="14">
        <v>1023</v>
      </c>
      <c r="G29" s="14">
        <v>803</v>
      </c>
      <c r="H29" s="14">
        <v>648</v>
      </c>
      <c r="I29" s="14">
        <f t="shared" si="0"/>
        <v>958</v>
      </c>
      <c r="J29" s="14">
        <f t="shared" si="1"/>
        <v>891</v>
      </c>
      <c r="K29" s="7" t="s">
        <v>49</v>
      </c>
      <c r="L29" s="14">
        <v>1535</v>
      </c>
      <c r="M29" s="14">
        <v>1577</v>
      </c>
      <c r="N29" s="14">
        <v>1684</v>
      </c>
      <c r="O29" s="14">
        <v>1848</v>
      </c>
      <c r="P29" s="14">
        <v>1496</v>
      </c>
      <c r="Q29" s="14">
        <v>1197</v>
      </c>
      <c r="R29" s="14">
        <v>802</v>
      </c>
      <c r="S29" s="14">
        <f t="shared" si="2"/>
        <v>1628</v>
      </c>
      <c r="T29" s="14">
        <f t="shared" si="3"/>
        <v>1448</v>
      </c>
    </row>
    <row r="30" spans="1:20" ht="14.25" customHeight="1">
      <c r="A30" s="8" t="s">
        <v>50</v>
      </c>
      <c r="B30" s="15">
        <v>791</v>
      </c>
      <c r="C30" s="15">
        <v>858</v>
      </c>
      <c r="D30" s="15">
        <v>707</v>
      </c>
      <c r="E30" s="15">
        <v>780</v>
      </c>
      <c r="F30" s="15">
        <v>928</v>
      </c>
      <c r="G30" s="15">
        <v>715</v>
      </c>
      <c r="H30" s="15">
        <v>654</v>
      </c>
      <c r="I30" s="15">
        <f t="shared" si="0"/>
        <v>813</v>
      </c>
      <c r="J30" s="15">
        <f t="shared" si="1"/>
        <v>776</v>
      </c>
      <c r="K30" s="8" t="s">
        <v>50</v>
      </c>
      <c r="L30" s="15">
        <v>1068</v>
      </c>
      <c r="M30" s="15">
        <v>1072</v>
      </c>
      <c r="N30" s="15">
        <v>1210</v>
      </c>
      <c r="O30" s="15">
        <v>1449</v>
      </c>
      <c r="P30" s="15">
        <v>1240</v>
      </c>
      <c r="Q30" s="15">
        <v>827</v>
      </c>
      <c r="R30" s="15">
        <v>579</v>
      </c>
      <c r="S30" s="15">
        <f t="shared" si="2"/>
        <v>1208</v>
      </c>
      <c r="T30" s="15">
        <f t="shared" si="3"/>
        <v>1064</v>
      </c>
    </row>
    <row r="31" spans="1:20" ht="14.25" customHeight="1">
      <c r="A31" s="6" t="s">
        <v>51</v>
      </c>
      <c r="B31" s="13">
        <f t="shared" ref="B31:J31" si="4">SUM(B7:B30)</f>
        <v>19797</v>
      </c>
      <c r="C31" s="13">
        <f t="shared" si="4"/>
        <v>21566</v>
      </c>
      <c r="D31" s="13">
        <f t="shared" si="4"/>
        <v>21922</v>
      </c>
      <c r="E31" s="13">
        <f t="shared" si="4"/>
        <v>21702</v>
      </c>
      <c r="F31" s="13">
        <f t="shared" si="4"/>
        <v>22557</v>
      </c>
      <c r="G31" s="13">
        <f t="shared" si="4"/>
        <v>21457</v>
      </c>
      <c r="H31" s="13">
        <f t="shared" si="4"/>
        <v>21979</v>
      </c>
      <c r="I31" s="13">
        <f t="shared" si="4"/>
        <v>21511</v>
      </c>
      <c r="J31" s="13">
        <f t="shared" si="4"/>
        <v>21569</v>
      </c>
      <c r="K31" s="6" t="s">
        <v>51</v>
      </c>
      <c r="L31" s="13">
        <f t="shared" ref="L31:T31" si="5">SUM(L7:L30)</f>
        <v>24835</v>
      </c>
      <c r="M31" s="13">
        <f t="shared" si="5"/>
        <v>26362</v>
      </c>
      <c r="N31" s="13">
        <f t="shared" si="5"/>
        <v>26476</v>
      </c>
      <c r="O31" s="13">
        <f t="shared" si="5"/>
        <v>26737</v>
      </c>
      <c r="P31" s="13">
        <f t="shared" si="5"/>
        <v>26311</v>
      </c>
      <c r="Q31" s="13">
        <f t="shared" si="5"/>
        <v>23082</v>
      </c>
      <c r="R31" s="13">
        <f t="shared" si="5"/>
        <v>20246</v>
      </c>
      <c r="S31" s="13">
        <f t="shared" si="5"/>
        <v>26144</v>
      </c>
      <c r="T31" s="13">
        <f t="shared" si="5"/>
        <v>24865</v>
      </c>
    </row>
    <row r="32" spans="1:20" ht="14.25" customHeight="1">
      <c r="A32" s="8" t="s">
        <v>52</v>
      </c>
      <c r="B32" s="15">
        <f t="shared" ref="B32:J32" si="6">ROUND(AVERAGE(B7:B30),0)</f>
        <v>825</v>
      </c>
      <c r="C32" s="15">
        <f t="shared" si="6"/>
        <v>899</v>
      </c>
      <c r="D32" s="15">
        <f t="shared" si="6"/>
        <v>913</v>
      </c>
      <c r="E32" s="15">
        <f t="shared" si="6"/>
        <v>904</v>
      </c>
      <c r="F32" s="15">
        <f t="shared" si="6"/>
        <v>940</v>
      </c>
      <c r="G32" s="15">
        <f t="shared" si="6"/>
        <v>894</v>
      </c>
      <c r="H32" s="15">
        <f t="shared" si="6"/>
        <v>916</v>
      </c>
      <c r="I32" s="15">
        <f t="shared" si="6"/>
        <v>896</v>
      </c>
      <c r="J32" s="15">
        <f t="shared" si="6"/>
        <v>899</v>
      </c>
      <c r="K32" s="8" t="s">
        <v>52</v>
      </c>
      <c r="L32" s="15">
        <f t="shared" ref="L32:T32" si="7">ROUND(AVERAGE(L7:L30),0)</f>
        <v>1035</v>
      </c>
      <c r="M32" s="15">
        <f t="shared" si="7"/>
        <v>1098</v>
      </c>
      <c r="N32" s="15">
        <f t="shared" si="7"/>
        <v>1103</v>
      </c>
      <c r="O32" s="15">
        <f t="shared" si="7"/>
        <v>1114</v>
      </c>
      <c r="P32" s="15">
        <f t="shared" si="7"/>
        <v>1096</v>
      </c>
      <c r="Q32" s="15">
        <f t="shared" si="7"/>
        <v>962</v>
      </c>
      <c r="R32" s="15">
        <f t="shared" si="7"/>
        <v>844</v>
      </c>
      <c r="S32" s="15">
        <f t="shared" si="7"/>
        <v>1089</v>
      </c>
      <c r="T32" s="15">
        <f t="shared" si="7"/>
        <v>1036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A18</f>
        <v>11~12시</v>
      </c>
      <c r="H33" s="6" t="str">
        <f>A16</f>
        <v>09~10시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K28</f>
        <v>21~22시</v>
      </c>
      <c r="N33" s="6" t="str">
        <f>K28</f>
        <v>21~22시</v>
      </c>
      <c r="O33" s="6" t="str">
        <f>K29</f>
        <v>22~23시</v>
      </c>
      <c r="P33" s="6" t="str">
        <f>K28</f>
        <v>21~22시</v>
      </c>
      <c r="Q33" s="6" t="str">
        <f>K20</f>
        <v>13~14시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1680</v>
      </c>
      <c r="C34" s="14">
        <f t="shared" si="8"/>
        <v>1779</v>
      </c>
      <c r="D34" s="14">
        <f t="shared" si="8"/>
        <v>1866</v>
      </c>
      <c r="E34" s="14">
        <f t="shared" si="8"/>
        <v>1763</v>
      </c>
      <c r="F34" s="14">
        <f t="shared" si="8"/>
        <v>1795</v>
      </c>
      <c r="G34" s="14">
        <f t="shared" si="8"/>
        <v>1428</v>
      </c>
      <c r="H34" s="14">
        <f t="shared" si="8"/>
        <v>2058</v>
      </c>
      <c r="I34" s="14">
        <f t="shared" si="8"/>
        <v>1777</v>
      </c>
      <c r="J34" s="14">
        <f t="shared" si="8"/>
        <v>1616</v>
      </c>
      <c r="K34" s="7" t="s">
        <v>54</v>
      </c>
      <c r="L34" s="14">
        <f t="shared" ref="L34:T34" si="9">MAX(L7:L30)</f>
        <v>1771</v>
      </c>
      <c r="M34" s="14">
        <f t="shared" si="9"/>
        <v>1760</v>
      </c>
      <c r="N34" s="14">
        <f t="shared" si="9"/>
        <v>1737</v>
      </c>
      <c r="O34" s="14">
        <f t="shared" si="9"/>
        <v>1848</v>
      </c>
      <c r="P34" s="14">
        <f t="shared" si="9"/>
        <v>1729</v>
      </c>
      <c r="Q34" s="14">
        <f t="shared" si="9"/>
        <v>1421</v>
      </c>
      <c r="R34" s="14">
        <f t="shared" si="9"/>
        <v>1412</v>
      </c>
      <c r="S34" s="14">
        <f t="shared" si="9"/>
        <v>1739</v>
      </c>
      <c r="T34" s="14">
        <f t="shared" si="9"/>
        <v>1564</v>
      </c>
    </row>
    <row r="35" spans="1:20" ht="14.25" customHeight="1">
      <c r="A35" s="8" t="s">
        <v>55</v>
      </c>
      <c r="B35" s="11">
        <f t="shared" ref="B35:J35" si="10">ROUND(B34/B31%,2)</f>
        <v>8.49</v>
      </c>
      <c r="C35" s="11">
        <f t="shared" si="10"/>
        <v>8.25</v>
      </c>
      <c r="D35" s="11">
        <f t="shared" si="10"/>
        <v>8.51</v>
      </c>
      <c r="E35" s="11">
        <f t="shared" si="10"/>
        <v>8.1199999999999992</v>
      </c>
      <c r="F35" s="11">
        <f t="shared" si="10"/>
        <v>7.96</v>
      </c>
      <c r="G35" s="11">
        <f t="shared" si="10"/>
        <v>6.66</v>
      </c>
      <c r="H35" s="11">
        <f t="shared" si="10"/>
        <v>9.36</v>
      </c>
      <c r="I35" s="11">
        <f t="shared" si="10"/>
        <v>8.26</v>
      </c>
      <c r="J35" s="11">
        <f t="shared" si="10"/>
        <v>7.49</v>
      </c>
      <c r="K35" s="8" t="s">
        <v>55</v>
      </c>
      <c r="L35" s="11">
        <f t="shared" ref="L35:T35" si="11">ROUND(L34/L31%,2)</f>
        <v>7.13</v>
      </c>
      <c r="M35" s="11">
        <f t="shared" si="11"/>
        <v>6.68</v>
      </c>
      <c r="N35" s="11">
        <f t="shared" si="11"/>
        <v>6.56</v>
      </c>
      <c r="O35" s="11">
        <f t="shared" si="11"/>
        <v>6.91</v>
      </c>
      <c r="P35" s="11">
        <f t="shared" si="11"/>
        <v>6.57</v>
      </c>
      <c r="Q35" s="11">
        <f t="shared" si="11"/>
        <v>6.16</v>
      </c>
      <c r="R35" s="11">
        <f t="shared" si="11"/>
        <v>6.97</v>
      </c>
      <c r="S35" s="11">
        <f t="shared" si="11"/>
        <v>6.65</v>
      </c>
      <c r="T35" s="11">
        <f t="shared" si="11"/>
        <v>6.29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50071</v>
      </c>
      <c r="D39" s="16">
        <v>23160</v>
      </c>
      <c r="E39" s="17">
        <v>26911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0.46300000000000002</v>
      </c>
      <c r="E40" s="19">
        <f>ROUND(E39/C39,3)</f>
        <v>0.53700000000000003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47655</v>
      </c>
      <c r="D41" s="16">
        <v>21511</v>
      </c>
      <c r="E41" s="17">
        <v>26144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0.45100000000000001</v>
      </c>
      <c r="E42" s="19">
        <f>ROUND(E41/C41,3)</f>
        <v>0.54900000000000004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-2416</v>
      </c>
      <c r="D43" s="16">
        <f>D41-D39</f>
        <v>-1649</v>
      </c>
      <c r="E43" s="17">
        <f>E41-E39</f>
        <v>-767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-4.8251482894290106E-2</v>
      </c>
      <c r="D44" s="18">
        <f>(D41-D39)/D39</f>
        <v>-7.1200345423143352E-2</v>
      </c>
      <c r="E44" s="19">
        <f>(E41-E39)/E39</f>
        <v>-2.8501356322693322E-2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&amp;C- 65 -</oddFooter>
    <firstFooter>&amp;C- 64 -</firstFooter>
  </headerFooter>
  <drawing r:id="rId2"/>
</worksheet>
</file>

<file path=xl/worksheets/sheet76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81</v>
      </c>
      <c r="B1" s="2"/>
      <c r="C1" s="2"/>
      <c r="D1" s="2"/>
      <c r="E1" s="2"/>
      <c r="F1" s="2" t="s">
        <v>82</v>
      </c>
      <c r="G1" s="2"/>
      <c r="H1" s="2"/>
      <c r="I1" s="2"/>
      <c r="J1" s="2"/>
      <c r="K1" s="2" t="s">
        <v>85</v>
      </c>
      <c r="L1" s="2"/>
      <c r="M1" s="2"/>
      <c r="N1" s="2"/>
      <c r="O1" s="2"/>
      <c r="P1" s="2" t="s">
        <v>87</v>
      </c>
      <c r="Q1" s="2"/>
      <c r="R1" s="2"/>
      <c r="S1" s="2"/>
      <c r="T1" s="2"/>
    </row>
    <row r="2" spans="1:20" ht="15.75" customHeight="1">
      <c r="A2" s="2" t="s">
        <v>83</v>
      </c>
      <c r="B2" s="2"/>
      <c r="C2" s="2"/>
      <c r="D2" s="2"/>
      <c r="E2" s="2"/>
      <c r="F2" s="2" t="s">
        <v>84</v>
      </c>
      <c r="G2" s="2"/>
      <c r="H2" s="2"/>
      <c r="I2" s="2"/>
      <c r="J2" s="2"/>
      <c r="K2" s="2" t="s">
        <v>86</v>
      </c>
      <c r="L2" s="2"/>
      <c r="M2" s="2"/>
      <c r="N2" s="2"/>
      <c r="O2" s="2"/>
      <c r="P2" s="2" t="s">
        <v>88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636</v>
      </c>
      <c r="C7" s="13">
        <v>1087</v>
      </c>
      <c r="D7" s="13">
        <v>1091</v>
      </c>
      <c r="E7" s="13">
        <v>1070</v>
      </c>
      <c r="F7" s="13">
        <v>1166</v>
      </c>
      <c r="G7" s="13">
        <v>1187</v>
      </c>
      <c r="H7" s="13">
        <v>850</v>
      </c>
      <c r="I7" s="13">
        <f t="shared" ref="I7:I30" si="0">ROUND(AVERAGE(B7:F7),0)</f>
        <v>1010</v>
      </c>
      <c r="J7" s="13">
        <f t="shared" ref="J7:J30" si="1">ROUND(AVERAGE(B7:H7),0)</f>
        <v>1012</v>
      </c>
      <c r="K7" s="6" t="s">
        <v>27</v>
      </c>
      <c r="L7" s="13">
        <v>839</v>
      </c>
      <c r="M7" s="13">
        <v>1324</v>
      </c>
      <c r="N7" s="13">
        <v>1309</v>
      </c>
      <c r="O7" s="13">
        <v>1340</v>
      </c>
      <c r="P7" s="13">
        <v>1369</v>
      </c>
      <c r="Q7" s="13">
        <v>1428</v>
      </c>
      <c r="R7" s="13">
        <v>1224</v>
      </c>
      <c r="S7" s="13">
        <f t="shared" ref="S7:S30" si="2">ROUND(AVERAGE(L7:P7),0)</f>
        <v>1236</v>
      </c>
      <c r="T7" s="13">
        <f t="shared" ref="T7:T30" si="3">ROUND(AVERAGE(L7:R7),0)</f>
        <v>1262</v>
      </c>
    </row>
    <row r="8" spans="1:20" ht="14.25" customHeight="1">
      <c r="A8" s="7" t="s">
        <v>28</v>
      </c>
      <c r="B8" s="14">
        <v>377</v>
      </c>
      <c r="C8" s="14">
        <v>724</v>
      </c>
      <c r="D8" s="14">
        <v>759</v>
      </c>
      <c r="E8" s="14">
        <v>734</v>
      </c>
      <c r="F8" s="14">
        <v>805</v>
      </c>
      <c r="G8" s="14">
        <v>796</v>
      </c>
      <c r="H8" s="14">
        <v>541</v>
      </c>
      <c r="I8" s="14">
        <f t="shared" si="0"/>
        <v>680</v>
      </c>
      <c r="J8" s="14">
        <f t="shared" si="1"/>
        <v>677</v>
      </c>
      <c r="K8" s="7" t="s">
        <v>28</v>
      </c>
      <c r="L8" s="14">
        <v>783</v>
      </c>
      <c r="M8" s="14">
        <v>870</v>
      </c>
      <c r="N8" s="14">
        <v>936</v>
      </c>
      <c r="O8" s="14">
        <v>929</v>
      </c>
      <c r="P8" s="14">
        <v>1130</v>
      </c>
      <c r="Q8" s="14">
        <v>943</v>
      </c>
      <c r="R8" s="14">
        <v>878</v>
      </c>
      <c r="S8" s="14">
        <f t="shared" si="2"/>
        <v>930</v>
      </c>
      <c r="T8" s="14">
        <f t="shared" si="3"/>
        <v>924</v>
      </c>
    </row>
    <row r="9" spans="1:20" ht="14.25" customHeight="1">
      <c r="A9" s="7" t="s">
        <v>29</v>
      </c>
      <c r="B9" s="14">
        <v>246</v>
      </c>
      <c r="C9" s="14">
        <v>453</v>
      </c>
      <c r="D9" s="14">
        <v>467</v>
      </c>
      <c r="E9" s="14">
        <v>486</v>
      </c>
      <c r="F9" s="14">
        <v>548</v>
      </c>
      <c r="G9" s="14">
        <v>590</v>
      </c>
      <c r="H9" s="14">
        <v>330</v>
      </c>
      <c r="I9" s="14">
        <f t="shared" si="0"/>
        <v>440</v>
      </c>
      <c r="J9" s="14">
        <f t="shared" si="1"/>
        <v>446</v>
      </c>
      <c r="K9" s="7" t="s">
        <v>29</v>
      </c>
      <c r="L9" s="14">
        <v>366</v>
      </c>
      <c r="M9" s="14">
        <v>703</v>
      </c>
      <c r="N9" s="14">
        <v>653</v>
      </c>
      <c r="O9" s="14">
        <v>725</v>
      </c>
      <c r="P9" s="14">
        <v>807</v>
      </c>
      <c r="Q9" s="14">
        <v>838</v>
      </c>
      <c r="R9" s="14">
        <v>645</v>
      </c>
      <c r="S9" s="14">
        <f t="shared" si="2"/>
        <v>651</v>
      </c>
      <c r="T9" s="14">
        <f t="shared" si="3"/>
        <v>677</v>
      </c>
    </row>
    <row r="10" spans="1:20" ht="14.25" customHeight="1">
      <c r="A10" s="7" t="s">
        <v>30</v>
      </c>
      <c r="B10" s="14">
        <v>178</v>
      </c>
      <c r="C10" s="14">
        <v>240</v>
      </c>
      <c r="D10" s="14">
        <v>275</v>
      </c>
      <c r="E10" s="14">
        <v>299</v>
      </c>
      <c r="F10" s="14">
        <v>371</v>
      </c>
      <c r="G10" s="14">
        <v>367</v>
      </c>
      <c r="H10" s="14">
        <v>211</v>
      </c>
      <c r="I10" s="14">
        <f t="shared" si="0"/>
        <v>273</v>
      </c>
      <c r="J10" s="14">
        <f t="shared" si="1"/>
        <v>277</v>
      </c>
      <c r="K10" s="7" t="s">
        <v>30</v>
      </c>
      <c r="L10" s="14">
        <v>510</v>
      </c>
      <c r="M10" s="14">
        <v>541</v>
      </c>
      <c r="N10" s="14">
        <v>457</v>
      </c>
      <c r="O10" s="14">
        <v>512</v>
      </c>
      <c r="P10" s="14">
        <v>544</v>
      </c>
      <c r="Q10" s="14">
        <v>672</v>
      </c>
      <c r="R10" s="14">
        <v>432</v>
      </c>
      <c r="S10" s="14">
        <f t="shared" si="2"/>
        <v>513</v>
      </c>
      <c r="T10" s="14">
        <f t="shared" si="3"/>
        <v>524</v>
      </c>
    </row>
    <row r="11" spans="1:20" ht="14.25" customHeight="1">
      <c r="A11" s="7" t="s">
        <v>31</v>
      </c>
      <c r="B11" s="14">
        <v>258</v>
      </c>
      <c r="C11" s="14">
        <v>288</v>
      </c>
      <c r="D11" s="14">
        <v>281</v>
      </c>
      <c r="E11" s="14">
        <v>276</v>
      </c>
      <c r="F11" s="14">
        <v>319</v>
      </c>
      <c r="G11" s="14">
        <v>302</v>
      </c>
      <c r="H11" s="14">
        <v>250</v>
      </c>
      <c r="I11" s="14">
        <f t="shared" si="0"/>
        <v>284</v>
      </c>
      <c r="J11" s="14">
        <f t="shared" si="1"/>
        <v>282</v>
      </c>
      <c r="K11" s="7" t="s">
        <v>31</v>
      </c>
      <c r="L11" s="14">
        <v>349</v>
      </c>
      <c r="M11" s="14">
        <v>463</v>
      </c>
      <c r="N11" s="14">
        <v>360</v>
      </c>
      <c r="O11" s="14">
        <v>419</v>
      </c>
      <c r="P11" s="14">
        <v>452</v>
      </c>
      <c r="Q11" s="14">
        <v>455</v>
      </c>
      <c r="R11" s="14">
        <v>423</v>
      </c>
      <c r="S11" s="14">
        <f t="shared" si="2"/>
        <v>409</v>
      </c>
      <c r="T11" s="14">
        <f t="shared" si="3"/>
        <v>417</v>
      </c>
    </row>
    <row r="12" spans="1:20" ht="14.25" customHeight="1">
      <c r="A12" s="8" t="s">
        <v>32</v>
      </c>
      <c r="B12" s="15">
        <v>765</v>
      </c>
      <c r="C12" s="15">
        <v>632</v>
      </c>
      <c r="D12" s="15">
        <v>667</v>
      </c>
      <c r="E12" s="15">
        <v>620</v>
      </c>
      <c r="F12" s="15">
        <v>658</v>
      </c>
      <c r="G12" s="15">
        <v>613</v>
      </c>
      <c r="H12" s="15">
        <v>468</v>
      </c>
      <c r="I12" s="15">
        <f t="shared" si="0"/>
        <v>668</v>
      </c>
      <c r="J12" s="15">
        <f t="shared" si="1"/>
        <v>632</v>
      </c>
      <c r="K12" s="8" t="s">
        <v>32</v>
      </c>
      <c r="L12" s="15">
        <v>776</v>
      </c>
      <c r="M12" s="15">
        <v>532</v>
      </c>
      <c r="N12" s="15">
        <v>519</v>
      </c>
      <c r="O12" s="15">
        <v>538</v>
      </c>
      <c r="P12" s="15">
        <v>519</v>
      </c>
      <c r="Q12" s="15">
        <v>535</v>
      </c>
      <c r="R12" s="15">
        <v>414</v>
      </c>
      <c r="S12" s="15">
        <f t="shared" si="2"/>
        <v>577</v>
      </c>
      <c r="T12" s="15">
        <f t="shared" si="3"/>
        <v>548</v>
      </c>
    </row>
    <row r="13" spans="1:20" ht="14.25" customHeight="1">
      <c r="A13" s="6" t="s">
        <v>33</v>
      </c>
      <c r="B13" s="13">
        <v>1749</v>
      </c>
      <c r="C13" s="13">
        <v>1592</v>
      </c>
      <c r="D13" s="13">
        <v>1502</v>
      </c>
      <c r="E13" s="13">
        <v>1574</v>
      </c>
      <c r="F13" s="13">
        <v>1535</v>
      </c>
      <c r="G13" s="13">
        <v>1128</v>
      </c>
      <c r="H13" s="13">
        <v>853</v>
      </c>
      <c r="I13" s="13">
        <f t="shared" si="0"/>
        <v>1590</v>
      </c>
      <c r="J13" s="13">
        <f t="shared" si="1"/>
        <v>1419</v>
      </c>
      <c r="K13" s="6" t="s">
        <v>33</v>
      </c>
      <c r="L13" s="13">
        <v>1512</v>
      </c>
      <c r="M13" s="13">
        <v>1197</v>
      </c>
      <c r="N13" s="13">
        <v>1146</v>
      </c>
      <c r="O13" s="13">
        <v>1201</v>
      </c>
      <c r="P13" s="13">
        <v>1171</v>
      </c>
      <c r="Q13" s="13">
        <v>789</v>
      </c>
      <c r="R13" s="13">
        <v>635</v>
      </c>
      <c r="S13" s="13">
        <f t="shared" si="2"/>
        <v>1245</v>
      </c>
      <c r="T13" s="13">
        <f t="shared" si="3"/>
        <v>1093</v>
      </c>
    </row>
    <row r="14" spans="1:20" ht="14.25" customHeight="1">
      <c r="A14" s="7" t="s">
        <v>34</v>
      </c>
      <c r="B14" s="14">
        <v>3216</v>
      </c>
      <c r="C14" s="14">
        <v>3036</v>
      </c>
      <c r="D14" s="14">
        <v>3039</v>
      </c>
      <c r="E14" s="14">
        <v>3015</v>
      </c>
      <c r="F14" s="14">
        <v>3085</v>
      </c>
      <c r="G14" s="14">
        <v>1577</v>
      </c>
      <c r="H14" s="14">
        <v>1019</v>
      </c>
      <c r="I14" s="14">
        <f t="shared" si="0"/>
        <v>3078</v>
      </c>
      <c r="J14" s="14">
        <f t="shared" si="1"/>
        <v>2570</v>
      </c>
      <c r="K14" s="7" t="s">
        <v>34</v>
      </c>
      <c r="L14" s="14">
        <v>2322</v>
      </c>
      <c r="M14" s="14">
        <v>2346</v>
      </c>
      <c r="N14" s="14">
        <v>2386</v>
      </c>
      <c r="O14" s="14">
        <v>2354</v>
      </c>
      <c r="P14" s="14">
        <v>2319</v>
      </c>
      <c r="Q14" s="14">
        <v>1169</v>
      </c>
      <c r="R14" s="14">
        <v>871</v>
      </c>
      <c r="S14" s="14">
        <f t="shared" si="2"/>
        <v>2345</v>
      </c>
      <c r="T14" s="14">
        <f t="shared" si="3"/>
        <v>1967</v>
      </c>
    </row>
    <row r="15" spans="1:20" ht="14.25" customHeight="1">
      <c r="A15" s="7" t="s">
        <v>35</v>
      </c>
      <c r="B15" s="14">
        <v>3541</v>
      </c>
      <c r="C15" s="14">
        <v>3611</v>
      </c>
      <c r="D15" s="14">
        <v>3616</v>
      </c>
      <c r="E15" s="14">
        <v>3660</v>
      </c>
      <c r="F15" s="14">
        <v>3678</v>
      </c>
      <c r="G15" s="14">
        <v>2170</v>
      </c>
      <c r="H15" s="14">
        <v>1381</v>
      </c>
      <c r="I15" s="14">
        <f t="shared" si="0"/>
        <v>3621</v>
      </c>
      <c r="J15" s="14">
        <f t="shared" si="1"/>
        <v>3094</v>
      </c>
      <c r="K15" s="7" t="s">
        <v>35</v>
      </c>
      <c r="L15" s="14">
        <v>2982</v>
      </c>
      <c r="M15" s="14">
        <v>3180</v>
      </c>
      <c r="N15" s="14">
        <v>3145</v>
      </c>
      <c r="O15" s="14">
        <v>3165</v>
      </c>
      <c r="P15" s="14">
        <v>3166</v>
      </c>
      <c r="Q15" s="14">
        <v>1850</v>
      </c>
      <c r="R15" s="14">
        <v>1172</v>
      </c>
      <c r="S15" s="14">
        <f t="shared" si="2"/>
        <v>3128</v>
      </c>
      <c r="T15" s="14">
        <f t="shared" si="3"/>
        <v>2666</v>
      </c>
    </row>
    <row r="16" spans="1:20" ht="14.25" customHeight="1">
      <c r="A16" s="7" t="s">
        <v>36</v>
      </c>
      <c r="B16" s="14">
        <v>3335</v>
      </c>
      <c r="C16" s="14">
        <v>3077</v>
      </c>
      <c r="D16" s="14">
        <v>3410</v>
      </c>
      <c r="E16" s="14">
        <v>3345</v>
      </c>
      <c r="F16" s="14">
        <v>3371</v>
      </c>
      <c r="G16" s="14">
        <v>2299</v>
      </c>
      <c r="H16" s="14">
        <v>1770</v>
      </c>
      <c r="I16" s="14">
        <f t="shared" si="0"/>
        <v>3308</v>
      </c>
      <c r="J16" s="14">
        <f t="shared" si="1"/>
        <v>2944</v>
      </c>
      <c r="K16" s="7" t="s">
        <v>36</v>
      </c>
      <c r="L16" s="14">
        <v>2904</v>
      </c>
      <c r="M16" s="14">
        <v>2654</v>
      </c>
      <c r="N16" s="14">
        <v>2859</v>
      </c>
      <c r="O16" s="14">
        <v>2862</v>
      </c>
      <c r="P16" s="14">
        <v>3151</v>
      </c>
      <c r="Q16" s="14">
        <v>2126</v>
      </c>
      <c r="R16" s="14">
        <v>1673</v>
      </c>
      <c r="S16" s="14">
        <f t="shared" si="2"/>
        <v>2886</v>
      </c>
      <c r="T16" s="14">
        <f t="shared" si="3"/>
        <v>2604</v>
      </c>
    </row>
    <row r="17" spans="1:20" ht="14.25" customHeight="1">
      <c r="A17" s="7" t="s">
        <v>37</v>
      </c>
      <c r="B17" s="14">
        <v>2800</v>
      </c>
      <c r="C17" s="14">
        <v>2765</v>
      </c>
      <c r="D17" s="14">
        <v>2957</v>
      </c>
      <c r="E17" s="14">
        <v>3033</v>
      </c>
      <c r="F17" s="14">
        <v>3056</v>
      </c>
      <c r="G17" s="14">
        <v>2490</v>
      </c>
      <c r="H17" s="14">
        <v>2062</v>
      </c>
      <c r="I17" s="14">
        <f t="shared" si="0"/>
        <v>2922</v>
      </c>
      <c r="J17" s="14">
        <f t="shared" si="1"/>
        <v>2738</v>
      </c>
      <c r="K17" s="7" t="s">
        <v>37</v>
      </c>
      <c r="L17" s="14">
        <v>2671</v>
      </c>
      <c r="M17" s="14">
        <v>2493</v>
      </c>
      <c r="N17" s="14">
        <v>2743</v>
      </c>
      <c r="O17" s="14">
        <v>2874</v>
      </c>
      <c r="P17" s="14">
        <v>2930</v>
      </c>
      <c r="Q17" s="14">
        <v>2064</v>
      </c>
      <c r="R17" s="14">
        <v>1924</v>
      </c>
      <c r="S17" s="14">
        <f t="shared" si="2"/>
        <v>2742</v>
      </c>
      <c r="T17" s="14">
        <f t="shared" si="3"/>
        <v>2528</v>
      </c>
    </row>
    <row r="18" spans="1:20" ht="14.25" customHeight="1">
      <c r="A18" s="8" t="s">
        <v>38</v>
      </c>
      <c r="B18" s="15">
        <v>2905</v>
      </c>
      <c r="C18" s="15">
        <v>3098</v>
      </c>
      <c r="D18" s="15">
        <v>3051</v>
      </c>
      <c r="E18" s="15">
        <v>3030</v>
      </c>
      <c r="F18" s="15">
        <v>3012</v>
      </c>
      <c r="G18" s="15">
        <v>2749</v>
      </c>
      <c r="H18" s="15">
        <v>1999</v>
      </c>
      <c r="I18" s="15">
        <f t="shared" si="0"/>
        <v>3019</v>
      </c>
      <c r="J18" s="15">
        <f t="shared" si="1"/>
        <v>2835</v>
      </c>
      <c r="K18" s="8" t="s">
        <v>38</v>
      </c>
      <c r="L18" s="15">
        <v>2901</v>
      </c>
      <c r="M18" s="15">
        <v>2685</v>
      </c>
      <c r="N18" s="15">
        <v>2934</v>
      </c>
      <c r="O18" s="15">
        <v>3086</v>
      </c>
      <c r="P18" s="15">
        <v>3070</v>
      </c>
      <c r="Q18" s="15">
        <v>2725</v>
      </c>
      <c r="R18" s="15">
        <v>2033</v>
      </c>
      <c r="S18" s="15">
        <f t="shared" si="2"/>
        <v>2935</v>
      </c>
      <c r="T18" s="15">
        <f t="shared" si="3"/>
        <v>2776</v>
      </c>
    </row>
    <row r="19" spans="1:20" ht="14.25" customHeight="1">
      <c r="A19" s="6" t="s">
        <v>39</v>
      </c>
      <c r="B19" s="13">
        <v>2378</v>
      </c>
      <c r="C19" s="13">
        <v>2800</v>
      </c>
      <c r="D19" s="13">
        <v>2676</v>
      </c>
      <c r="E19" s="13">
        <v>2603</v>
      </c>
      <c r="F19" s="13">
        <v>2710</v>
      </c>
      <c r="G19" s="13">
        <v>2679</v>
      </c>
      <c r="H19" s="13">
        <v>2186</v>
      </c>
      <c r="I19" s="13">
        <f t="shared" si="0"/>
        <v>2633</v>
      </c>
      <c r="J19" s="13">
        <f t="shared" si="1"/>
        <v>2576</v>
      </c>
      <c r="K19" s="6" t="s">
        <v>39</v>
      </c>
      <c r="L19" s="13">
        <v>2545</v>
      </c>
      <c r="M19" s="13">
        <v>2634</v>
      </c>
      <c r="N19" s="13">
        <v>2826</v>
      </c>
      <c r="O19" s="13">
        <v>2967</v>
      </c>
      <c r="P19" s="13">
        <v>2831</v>
      </c>
      <c r="Q19" s="13">
        <v>2241</v>
      </c>
      <c r="R19" s="13">
        <v>2156</v>
      </c>
      <c r="S19" s="13">
        <f t="shared" si="2"/>
        <v>2761</v>
      </c>
      <c r="T19" s="13">
        <f t="shared" si="3"/>
        <v>2600</v>
      </c>
    </row>
    <row r="20" spans="1:20" ht="14.25" customHeight="1">
      <c r="A20" s="7" t="s">
        <v>40</v>
      </c>
      <c r="B20" s="14">
        <v>2748</v>
      </c>
      <c r="C20" s="14">
        <v>3182</v>
      </c>
      <c r="D20" s="14">
        <v>3046</v>
      </c>
      <c r="E20" s="14">
        <v>3106</v>
      </c>
      <c r="F20" s="14">
        <v>3004</v>
      </c>
      <c r="G20" s="14">
        <v>2662</v>
      </c>
      <c r="H20" s="14">
        <v>2543</v>
      </c>
      <c r="I20" s="14">
        <f t="shared" si="0"/>
        <v>3017</v>
      </c>
      <c r="J20" s="14">
        <f t="shared" si="1"/>
        <v>2899</v>
      </c>
      <c r="K20" s="7" t="s">
        <v>40</v>
      </c>
      <c r="L20" s="14">
        <v>2575</v>
      </c>
      <c r="M20" s="14">
        <v>2828</v>
      </c>
      <c r="N20" s="14">
        <v>2893</v>
      </c>
      <c r="O20" s="14">
        <v>3057</v>
      </c>
      <c r="P20" s="14">
        <v>2986</v>
      </c>
      <c r="Q20" s="14">
        <v>2462</v>
      </c>
      <c r="R20" s="14">
        <v>2516</v>
      </c>
      <c r="S20" s="14">
        <f t="shared" si="2"/>
        <v>2868</v>
      </c>
      <c r="T20" s="14">
        <f t="shared" si="3"/>
        <v>2760</v>
      </c>
    </row>
    <row r="21" spans="1:20" ht="14.25" customHeight="1">
      <c r="A21" s="7" t="s">
        <v>41</v>
      </c>
      <c r="B21" s="14">
        <v>2647</v>
      </c>
      <c r="C21" s="14">
        <v>3081</v>
      </c>
      <c r="D21" s="14">
        <v>3116</v>
      </c>
      <c r="E21" s="14">
        <v>2574</v>
      </c>
      <c r="F21" s="14">
        <v>3305</v>
      </c>
      <c r="G21" s="14">
        <v>1083</v>
      </c>
      <c r="H21" s="14">
        <v>2556</v>
      </c>
      <c r="I21" s="14">
        <f t="shared" si="0"/>
        <v>2945</v>
      </c>
      <c r="J21" s="14">
        <f t="shared" si="1"/>
        <v>2623</v>
      </c>
      <c r="K21" s="7" t="s">
        <v>41</v>
      </c>
      <c r="L21" s="14">
        <v>2797</v>
      </c>
      <c r="M21" s="14">
        <v>3226</v>
      </c>
      <c r="N21" s="14">
        <v>3077</v>
      </c>
      <c r="O21" s="14">
        <v>2437</v>
      </c>
      <c r="P21" s="14">
        <v>3112</v>
      </c>
      <c r="Q21" s="14">
        <v>2396</v>
      </c>
      <c r="R21" s="14">
        <v>2414</v>
      </c>
      <c r="S21" s="14">
        <f t="shared" si="2"/>
        <v>2930</v>
      </c>
      <c r="T21" s="14">
        <f t="shared" si="3"/>
        <v>2780</v>
      </c>
    </row>
    <row r="22" spans="1:20" ht="14.25" customHeight="1">
      <c r="A22" s="7" t="s">
        <v>42</v>
      </c>
      <c r="B22" s="14">
        <v>2839</v>
      </c>
      <c r="C22" s="14">
        <v>3132</v>
      </c>
      <c r="D22" s="14">
        <v>3004</v>
      </c>
      <c r="E22" s="14">
        <v>3088</v>
      </c>
      <c r="F22" s="14">
        <v>3166</v>
      </c>
      <c r="G22" s="14">
        <v>923</v>
      </c>
      <c r="H22" s="14">
        <v>2645</v>
      </c>
      <c r="I22" s="14">
        <f t="shared" si="0"/>
        <v>3046</v>
      </c>
      <c r="J22" s="14">
        <f t="shared" si="1"/>
        <v>2685</v>
      </c>
      <c r="K22" s="7" t="s">
        <v>42</v>
      </c>
      <c r="L22" s="14">
        <v>2770</v>
      </c>
      <c r="M22" s="14">
        <v>3052</v>
      </c>
      <c r="N22" s="14">
        <v>2880</v>
      </c>
      <c r="O22" s="14">
        <v>3165</v>
      </c>
      <c r="P22" s="14">
        <v>2847</v>
      </c>
      <c r="Q22" s="14">
        <v>2068</v>
      </c>
      <c r="R22" s="14">
        <v>2827</v>
      </c>
      <c r="S22" s="14">
        <f t="shared" si="2"/>
        <v>2943</v>
      </c>
      <c r="T22" s="14">
        <f t="shared" si="3"/>
        <v>2801</v>
      </c>
    </row>
    <row r="23" spans="1:20" ht="14.25" customHeight="1">
      <c r="A23" s="7" t="s">
        <v>43</v>
      </c>
      <c r="B23" s="14">
        <v>3130</v>
      </c>
      <c r="C23" s="14">
        <v>3008</v>
      </c>
      <c r="D23" s="14">
        <v>3169</v>
      </c>
      <c r="E23" s="14">
        <v>3151</v>
      </c>
      <c r="F23" s="14">
        <v>3154</v>
      </c>
      <c r="G23" s="14">
        <v>827</v>
      </c>
      <c r="H23" s="14">
        <v>2863</v>
      </c>
      <c r="I23" s="14">
        <f t="shared" si="0"/>
        <v>3122</v>
      </c>
      <c r="J23" s="14">
        <f t="shared" si="1"/>
        <v>2757</v>
      </c>
      <c r="K23" s="7" t="s">
        <v>43</v>
      </c>
      <c r="L23" s="14">
        <v>2787</v>
      </c>
      <c r="M23" s="14">
        <v>2860</v>
      </c>
      <c r="N23" s="14">
        <v>2888</v>
      </c>
      <c r="O23" s="14">
        <v>2440</v>
      </c>
      <c r="P23" s="14">
        <v>2887</v>
      </c>
      <c r="Q23" s="14">
        <v>2160</v>
      </c>
      <c r="R23" s="14">
        <v>2472</v>
      </c>
      <c r="S23" s="14">
        <f t="shared" si="2"/>
        <v>2772</v>
      </c>
      <c r="T23" s="14">
        <f t="shared" si="3"/>
        <v>2642</v>
      </c>
    </row>
    <row r="24" spans="1:20" ht="14.25" customHeight="1">
      <c r="A24" s="8" t="s">
        <v>44</v>
      </c>
      <c r="B24" s="15">
        <v>2835</v>
      </c>
      <c r="C24" s="15">
        <v>3082</v>
      </c>
      <c r="D24" s="15">
        <v>3061</v>
      </c>
      <c r="E24" s="15">
        <v>3199</v>
      </c>
      <c r="F24" s="15">
        <v>3060</v>
      </c>
      <c r="G24" s="15">
        <v>913</v>
      </c>
      <c r="H24" s="15">
        <v>2666</v>
      </c>
      <c r="I24" s="15">
        <f t="shared" si="0"/>
        <v>3047</v>
      </c>
      <c r="J24" s="15">
        <f t="shared" si="1"/>
        <v>2688</v>
      </c>
      <c r="K24" s="8" t="s">
        <v>44</v>
      </c>
      <c r="L24" s="15">
        <v>2912</v>
      </c>
      <c r="M24" s="15">
        <v>2936</v>
      </c>
      <c r="N24" s="15">
        <v>2910</v>
      </c>
      <c r="O24" s="15">
        <v>2790</v>
      </c>
      <c r="P24" s="15">
        <v>2867</v>
      </c>
      <c r="Q24" s="15">
        <v>2107</v>
      </c>
      <c r="R24" s="15">
        <v>2426</v>
      </c>
      <c r="S24" s="15">
        <f t="shared" si="2"/>
        <v>2883</v>
      </c>
      <c r="T24" s="15">
        <f t="shared" si="3"/>
        <v>2707</v>
      </c>
    </row>
    <row r="25" spans="1:20" ht="14.25" customHeight="1">
      <c r="A25" s="6" t="s">
        <v>45</v>
      </c>
      <c r="B25" s="13">
        <v>3053</v>
      </c>
      <c r="C25" s="13">
        <v>3012</v>
      </c>
      <c r="D25" s="13">
        <v>2973</v>
      </c>
      <c r="E25" s="13">
        <v>3085</v>
      </c>
      <c r="F25" s="13">
        <v>2878</v>
      </c>
      <c r="G25" s="13">
        <v>1055</v>
      </c>
      <c r="H25" s="13">
        <v>2276</v>
      </c>
      <c r="I25" s="13">
        <f t="shared" si="0"/>
        <v>3000</v>
      </c>
      <c r="J25" s="13">
        <f t="shared" si="1"/>
        <v>2619</v>
      </c>
      <c r="K25" s="6" t="s">
        <v>45</v>
      </c>
      <c r="L25" s="13">
        <v>2834</v>
      </c>
      <c r="M25" s="13">
        <v>2758</v>
      </c>
      <c r="N25" s="13">
        <v>2943</v>
      </c>
      <c r="O25" s="13">
        <v>3033</v>
      </c>
      <c r="P25" s="13">
        <v>2914</v>
      </c>
      <c r="Q25" s="13">
        <v>1692</v>
      </c>
      <c r="R25" s="13">
        <v>2341</v>
      </c>
      <c r="S25" s="13">
        <f t="shared" si="2"/>
        <v>2896</v>
      </c>
      <c r="T25" s="13">
        <f t="shared" si="3"/>
        <v>2645</v>
      </c>
    </row>
    <row r="26" spans="1:20" ht="14.25" customHeight="1">
      <c r="A26" s="7" t="s">
        <v>46</v>
      </c>
      <c r="B26" s="14">
        <v>2269</v>
      </c>
      <c r="C26" s="14">
        <v>2227</v>
      </c>
      <c r="D26" s="14">
        <v>2401</v>
      </c>
      <c r="E26" s="14">
        <v>2455</v>
      </c>
      <c r="F26" s="14">
        <v>2406</v>
      </c>
      <c r="G26" s="14">
        <v>1284</v>
      </c>
      <c r="H26" s="14">
        <v>1933</v>
      </c>
      <c r="I26" s="14">
        <f t="shared" si="0"/>
        <v>2352</v>
      </c>
      <c r="J26" s="14">
        <f t="shared" si="1"/>
        <v>2139</v>
      </c>
      <c r="K26" s="7" t="s">
        <v>46</v>
      </c>
      <c r="L26" s="14">
        <v>2668</v>
      </c>
      <c r="M26" s="14">
        <v>2727</v>
      </c>
      <c r="N26" s="14">
        <v>3072</v>
      </c>
      <c r="O26" s="14">
        <v>3124</v>
      </c>
      <c r="P26" s="14">
        <v>3004</v>
      </c>
      <c r="Q26" s="14">
        <v>2114</v>
      </c>
      <c r="R26" s="14">
        <v>1880</v>
      </c>
      <c r="S26" s="14">
        <f t="shared" si="2"/>
        <v>2919</v>
      </c>
      <c r="T26" s="14">
        <f t="shared" si="3"/>
        <v>2656</v>
      </c>
    </row>
    <row r="27" spans="1:20" ht="14.25" customHeight="1">
      <c r="A27" s="7" t="s">
        <v>47</v>
      </c>
      <c r="B27" s="14">
        <v>2097</v>
      </c>
      <c r="C27" s="14">
        <v>2126</v>
      </c>
      <c r="D27" s="14">
        <v>2207</v>
      </c>
      <c r="E27" s="14">
        <v>2357</v>
      </c>
      <c r="F27" s="14">
        <v>2089</v>
      </c>
      <c r="G27" s="14">
        <v>1798</v>
      </c>
      <c r="H27" s="14">
        <v>1776</v>
      </c>
      <c r="I27" s="14">
        <f t="shared" si="0"/>
        <v>2175</v>
      </c>
      <c r="J27" s="14">
        <f t="shared" si="1"/>
        <v>2064</v>
      </c>
      <c r="K27" s="7" t="s">
        <v>47</v>
      </c>
      <c r="L27" s="14">
        <v>2118</v>
      </c>
      <c r="M27" s="14">
        <v>2512</v>
      </c>
      <c r="N27" s="14">
        <v>2385</v>
      </c>
      <c r="O27" s="14">
        <v>2530</v>
      </c>
      <c r="P27" s="14">
        <v>2765</v>
      </c>
      <c r="Q27" s="14">
        <v>2367</v>
      </c>
      <c r="R27" s="14">
        <v>1920</v>
      </c>
      <c r="S27" s="14">
        <f t="shared" si="2"/>
        <v>2462</v>
      </c>
      <c r="T27" s="14">
        <f t="shared" si="3"/>
        <v>2371</v>
      </c>
    </row>
    <row r="28" spans="1:20" ht="14.25" customHeight="1">
      <c r="A28" s="7" t="s">
        <v>48</v>
      </c>
      <c r="B28" s="14">
        <v>2405</v>
      </c>
      <c r="C28" s="14">
        <v>2328</v>
      </c>
      <c r="D28" s="14">
        <v>2397</v>
      </c>
      <c r="E28" s="14">
        <v>2513</v>
      </c>
      <c r="F28" s="14">
        <v>2255</v>
      </c>
      <c r="G28" s="14">
        <v>2057</v>
      </c>
      <c r="H28" s="14">
        <v>1805</v>
      </c>
      <c r="I28" s="14">
        <f t="shared" si="0"/>
        <v>2380</v>
      </c>
      <c r="J28" s="14">
        <f t="shared" si="1"/>
        <v>2251</v>
      </c>
      <c r="K28" s="7" t="s">
        <v>48</v>
      </c>
      <c r="L28" s="14">
        <v>2070</v>
      </c>
      <c r="M28" s="14">
        <v>2289</v>
      </c>
      <c r="N28" s="14">
        <v>2376</v>
      </c>
      <c r="O28" s="14">
        <v>2435</v>
      </c>
      <c r="P28" s="14">
        <v>2533</v>
      </c>
      <c r="Q28" s="14">
        <v>2116</v>
      </c>
      <c r="R28" s="14">
        <v>1702</v>
      </c>
      <c r="S28" s="14">
        <f t="shared" si="2"/>
        <v>2341</v>
      </c>
      <c r="T28" s="14">
        <f t="shared" si="3"/>
        <v>2217</v>
      </c>
    </row>
    <row r="29" spans="1:20" ht="14.25" customHeight="1">
      <c r="A29" s="7" t="s">
        <v>49</v>
      </c>
      <c r="B29" s="14">
        <v>2027</v>
      </c>
      <c r="C29" s="14">
        <v>2063</v>
      </c>
      <c r="D29" s="14">
        <v>2132</v>
      </c>
      <c r="E29" s="14">
        <v>2240</v>
      </c>
      <c r="F29" s="14">
        <v>2163</v>
      </c>
      <c r="G29" s="14">
        <v>1928</v>
      </c>
      <c r="H29" s="14">
        <v>1345</v>
      </c>
      <c r="I29" s="14">
        <f t="shared" si="0"/>
        <v>2125</v>
      </c>
      <c r="J29" s="14">
        <f t="shared" si="1"/>
        <v>1985</v>
      </c>
      <c r="K29" s="7" t="s">
        <v>49</v>
      </c>
      <c r="L29" s="14">
        <v>1754</v>
      </c>
      <c r="M29" s="14">
        <v>1940</v>
      </c>
      <c r="N29" s="14">
        <v>1986</v>
      </c>
      <c r="O29" s="14">
        <v>2227</v>
      </c>
      <c r="P29" s="14">
        <v>2241</v>
      </c>
      <c r="Q29" s="14">
        <v>1953</v>
      </c>
      <c r="R29" s="14">
        <v>1233</v>
      </c>
      <c r="S29" s="14">
        <f t="shared" si="2"/>
        <v>2030</v>
      </c>
      <c r="T29" s="14">
        <f t="shared" si="3"/>
        <v>1905</v>
      </c>
    </row>
    <row r="30" spans="1:20" ht="14.25" customHeight="1">
      <c r="A30" s="8" t="s">
        <v>50</v>
      </c>
      <c r="B30" s="15">
        <v>1473</v>
      </c>
      <c r="C30" s="15">
        <v>1462</v>
      </c>
      <c r="D30" s="15">
        <v>1522</v>
      </c>
      <c r="E30" s="15">
        <v>1691</v>
      </c>
      <c r="F30" s="15">
        <v>1797</v>
      </c>
      <c r="G30" s="15">
        <v>1352</v>
      </c>
      <c r="H30" s="15">
        <v>969</v>
      </c>
      <c r="I30" s="15">
        <f t="shared" si="0"/>
        <v>1589</v>
      </c>
      <c r="J30" s="15">
        <f t="shared" si="1"/>
        <v>1467</v>
      </c>
      <c r="K30" s="8" t="s">
        <v>50</v>
      </c>
      <c r="L30" s="15">
        <v>1746</v>
      </c>
      <c r="M30" s="15">
        <v>1588</v>
      </c>
      <c r="N30" s="15">
        <v>1660</v>
      </c>
      <c r="O30" s="15">
        <v>1774</v>
      </c>
      <c r="P30" s="15">
        <v>2077</v>
      </c>
      <c r="Q30" s="15">
        <v>1540</v>
      </c>
      <c r="R30" s="15">
        <v>1067</v>
      </c>
      <c r="S30" s="15">
        <f t="shared" si="2"/>
        <v>1769</v>
      </c>
      <c r="T30" s="15">
        <f t="shared" si="3"/>
        <v>1636</v>
      </c>
    </row>
    <row r="31" spans="1:20" ht="14.25" customHeight="1">
      <c r="A31" s="6" t="s">
        <v>51</v>
      </c>
      <c r="B31" s="13">
        <f t="shared" ref="B31:J31" si="4">SUM(B7:B30)</f>
        <v>49907</v>
      </c>
      <c r="C31" s="13">
        <f t="shared" si="4"/>
        <v>52106</v>
      </c>
      <c r="D31" s="13">
        <f t="shared" si="4"/>
        <v>52819</v>
      </c>
      <c r="E31" s="13">
        <f t="shared" si="4"/>
        <v>53204</v>
      </c>
      <c r="F31" s="13">
        <f t="shared" si="4"/>
        <v>53591</v>
      </c>
      <c r="G31" s="13">
        <f t="shared" si="4"/>
        <v>34829</v>
      </c>
      <c r="H31" s="13">
        <f t="shared" si="4"/>
        <v>37297</v>
      </c>
      <c r="I31" s="13">
        <f t="shared" si="4"/>
        <v>52324</v>
      </c>
      <c r="J31" s="13">
        <f t="shared" si="4"/>
        <v>47679</v>
      </c>
      <c r="K31" s="6" t="s">
        <v>51</v>
      </c>
      <c r="L31" s="13">
        <f t="shared" ref="L31:T31" si="5">SUM(L7:L30)</f>
        <v>48491</v>
      </c>
      <c r="M31" s="13">
        <f t="shared" si="5"/>
        <v>50338</v>
      </c>
      <c r="N31" s="13">
        <f t="shared" si="5"/>
        <v>51343</v>
      </c>
      <c r="O31" s="13">
        <f t="shared" si="5"/>
        <v>51984</v>
      </c>
      <c r="P31" s="13">
        <f t="shared" si="5"/>
        <v>53692</v>
      </c>
      <c r="Q31" s="13">
        <f t="shared" si="5"/>
        <v>40810</v>
      </c>
      <c r="R31" s="13">
        <f t="shared" si="5"/>
        <v>37278</v>
      </c>
      <c r="S31" s="13">
        <f t="shared" si="5"/>
        <v>51171</v>
      </c>
      <c r="T31" s="13">
        <f t="shared" si="5"/>
        <v>47706</v>
      </c>
    </row>
    <row r="32" spans="1:20" ht="14.25" customHeight="1">
      <c r="A32" s="8" t="s">
        <v>52</v>
      </c>
      <c r="B32" s="15">
        <f t="shared" ref="B32:J32" si="6">ROUND(AVERAGE(B7:B30),0)</f>
        <v>2079</v>
      </c>
      <c r="C32" s="15">
        <f t="shared" si="6"/>
        <v>2171</v>
      </c>
      <c r="D32" s="15">
        <f t="shared" si="6"/>
        <v>2201</v>
      </c>
      <c r="E32" s="15">
        <f t="shared" si="6"/>
        <v>2217</v>
      </c>
      <c r="F32" s="15">
        <f t="shared" si="6"/>
        <v>2233</v>
      </c>
      <c r="G32" s="15">
        <f t="shared" si="6"/>
        <v>1451</v>
      </c>
      <c r="H32" s="15">
        <f t="shared" si="6"/>
        <v>1554</v>
      </c>
      <c r="I32" s="15">
        <f t="shared" si="6"/>
        <v>2180</v>
      </c>
      <c r="J32" s="15">
        <f t="shared" si="6"/>
        <v>1987</v>
      </c>
      <c r="K32" s="8" t="s">
        <v>52</v>
      </c>
      <c r="L32" s="15">
        <f t="shared" ref="L32:T32" si="7">ROUND(AVERAGE(L7:L30),0)</f>
        <v>2020</v>
      </c>
      <c r="M32" s="15">
        <f t="shared" si="7"/>
        <v>2097</v>
      </c>
      <c r="N32" s="15">
        <f t="shared" si="7"/>
        <v>2139</v>
      </c>
      <c r="O32" s="15">
        <f t="shared" si="7"/>
        <v>2166</v>
      </c>
      <c r="P32" s="15">
        <f t="shared" si="7"/>
        <v>2237</v>
      </c>
      <c r="Q32" s="15">
        <f t="shared" si="7"/>
        <v>1700</v>
      </c>
      <c r="R32" s="15">
        <f t="shared" si="7"/>
        <v>1553</v>
      </c>
      <c r="S32" s="15">
        <f t="shared" si="7"/>
        <v>2132</v>
      </c>
      <c r="T32" s="15">
        <f t="shared" si="7"/>
        <v>1988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A18</f>
        <v>11~12시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K15</f>
        <v>08~09시</v>
      </c>
      <c r="M33" s="6" t="str">
        <f>K21</f>
        <v>14~15시</v>
      </c>
      <c r="N33" s="6" t="str">
        <f>K15</f>
        <v>08~09시</v>
      </c>
      <c r="O33" s="6" t="str">
        <f>K15</f>
        <v>08~09시</v>
      </c>
      <c r="P33" s="6" t="str">
        <f>K15</f>
        <v>08~09시</v>
      </c>
      <c r="Q33" s="6" t="str">
        <f>K18</f>
        <v>11~12시</v>
      </c>
      <c r="R33" s="6" t="str">
        <f>K22</f>
        <v>15~16시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3541</v>
      </c>
      <c r="C34" s="14">
        <f t="shared" si="8"/>
        <v>3611</v>
      </c>
      <c r="D34" s="14">
        <f t="shared" si="8"/>
        <v>3616</v>
      </c>
      <c r="E34" s="14">
        <f t="shared" si="8"/>
        <v>3660</v>
      </c>
      <c r="F34" s="14">
        <f t="shared" si="8"/>
        <v>3678</v>
      </c>
      <c r="G34" s="14">
        <f t="shared" si="8"/>
        <v>2749</v>
      </c>
      <c r="H34" s="14">
        <f t="shared" si="8"/>
        <v>2863</v>
      </c>
      <c r="I34" s="14">
        <f t="shared" si="8"/>
        <v>3621</v>
      </c>
      <c r="J34" s="14">
        <f t="shared" si="8"/>
        <v>3094</v>
      </c>
      <c r="K34" s="7" t="s">
        <v>54</v>
      </c>
      <c r="L34" s="14">
        <f t="shared" ref="L34:T34" si="9">MAX(L7:L30)</f>
        <v>2982</v>
      </c>
      <c r="M34" s="14">
        <f t="shared" si="9"/>
        <v>3226</v>
      </c>
      <c r="N34" s="14">
        <f t="shared" si="9"/>
        <v>3145</v>
      </c>
      <c r="O34" s="14">
        <f t="shared" si="9"/>
        <v>3165</v>
      </c>
      <c r="P34" s="14">
        <f t="shared" si="9"/>
        <v>3166</v>
      </c>
      <c r="Q34" s="14">
        <f t="shared" si="9"/>
        <v>2725</v>
      </c>
      <c r="R34" s="14">
        <f t="shared" si="9"/>
        <v>2827</v>
      </c>
      <c r="S34" s="14">
        <f t="shared" si="9"/>
        <v>3128</v>
      </c>
      <c r="T34" s="14">
        <f t="shared" si="9"/>
        <v>2801</v>
      </c>
    </row>
    <row r="35" spans="1:20" ht="14.25" customHeight="1">
      <c r="A35" s="8" t="s">
        <v>55</v>
      </c>
      <c r="B35" s="11">
        <f t="shared" ref="B35:J35" si="10">ROUND(B34/B31%,2)</f>
        <v>7.1</v>
      </c>
      <c r="C35" s="11">
        <f t="shared" si="10"/>
        <v>6.93</v>
      </c>
      <c r="D35" s="11">
        <f t="shared" si="10"/>
        <v>6.85</v>
      </c>
      <c r="E35" s="11">
        <f t="shared" si="10"/>
        <v>6.88</v>
      </c>
      <c r="F35" s="11">
        <f t="shared" si="10"/>
        <v>6.86</v>
      </c>
      <c r="G35" s="11">
        <f t="shared" si="10"/>
        <v>7.89</v>
      </c>
      <c r="H35" s="11">
        <f t="shared" si="10"/>
        <v>7.68</v>
      </c>
      <c r="I35" s="11">
        <f t="shared" si="10"/>
        <v>6.92</v>
      </c>
      <c r="J35" s="11">
        <f t="shared" si="10"/>
        <v>6.49</v>
      </c>
      <c r="K35" s="8" t="s">
        <v>55</v>
      </c>
      <c r="L35" s="11">
        <f t="shared" ref="L35:T35" si="11">ROUND(L34/L31%,2)</f>
        <v>6.15</v>
      </c>
      <c r="M35" s="11">
        <f t="shared" si="11"/>
        <v>6.41</v>
      </c>
      <c r="N35" s="11">
        <f t="shared" si="11"/>
        <v>6.13</v>
      </c>
      <c r="O35" s="11">
        <f t="shared" si="11"/>
        <v>6.09</v>
      </c>
      <c r="P35" s="11">
        <f t="shared" si="11"/>
        <v>5.9</v>
      </c>
      <c r="Q35" s="11">
        <f t="shared" si="11"/>
        <v>6.68</v>
      </c>
      <c r="R35" s="11">
        <f t="shared" si="11"/>
        <v>7.58</v>
      </c>
      <c r="S35" s="11">
        <f t="shared" si="11"/>
        <v>6.11</v>
      </c>
      <c r="T35" s="11">
        <f t="shared" si="11"/>
        <v>5.87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106114</v>
      </c>
      <c r="D39" s="16">
        <v>53166</v>
      </c>
      <c r="E39" s="17">
        <v>52948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0.501</v>
      </c>
      <c r="E40" s="19">
        <f>ROUND(E39/C39,3)</f>
        <v>0.499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103495</v>
      </c>
      <c r="D41" s="16">
        <v>52324</v>
      </c>
      <c r="E41" s="17">
        <v>51171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0.50600000000000001</v>
      </c>
      <c r="E42" s="19">
        <f>ROUND(E41/C41,3)</f>
        <v>0.49399999999999999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-2619</v>
      </c>
      <c r="D43" s="16">
        <f>D41-D39</f>
        <v>-842</v>
      </c>
      <c r="E43" s="17">
        <f>E41-E39</f>
        <v>-1777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-2.4681003449120758E-2</v>
      </c>
      <c r="D44" s="18">
        <f>(D41-D39)/D39</f>
        <v>-1.5837189181055561E-2</v>
      </c>
      <c r="E44" s="19">
        <f>(E41-E39)/E39</f>
        <v>-3.3561229885925817E-2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&amp;C- 71 -</oddFooter>
    <firstFooter>&amp;C- 70 -</firstFooter>
  </headerFooter>
  <drawing r:id="rId2"/>
</worksheet>
</file>

<file path=xl/worksheets/sheet77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74</v>
      </c>
      <c r="B1" s="2"/>
      <c r="C1" s="2"/>
      <c r="D1" s="2"/>
      <c r="E1" s="2"/>
      <c r="F1" s="2" t="s">
        <v>75</v>
      </c>
      <c r="G1" s="2"/>
      <c r="H1" s="2"/>
      <c r="I1" s="2"/>
      <c r="J1" s="2"/>
      <c r="K1" s="2" t="s">
        <v>78</v>
      </c>
      <c r="L1" s="2"/>
      <c r="M1" s="2"/>
      <c r="N1" s="2"/>
      <c r="O1" s="2"/>
      <c r="P1" s="2" t="s">
        <v>79</v>
      </c>
      <c r="Q1" s="2"/>
      <c r="R1" s="2"/>
      <c r="S1" s="2"/>
      <c r="T1" s="2"/>
    </row>
    <row r="2" spans="1:20" ht="15.75" customHeight="1">
      <c r="A2" s="2" t="s">
        <v>76</v>
      </c>
      <c r="B2" s="2"/>
      <c r="C2" s="2"/>
      <c r="D2" s="2"/>
      <c r="E2" s="2"/>
      <c r="F2" s="2" t="s">
        <v>77</v>
      </c>
      <c r="G2" s="2"/>
      <c r="H2" s="2"/>
      <c r="I2" s="2"/>
      <c r="J2" s="2"/>
      <c r="K2" s="2" t="s">
        <v>76</v>
      </c>
      <c r="L2" s="2"/>
      <c r="M2" s="2"/>
      <c r="N2" s="2"/>
      <c r="O2" s="2"/>
      <c r="P2" s="2" t="s">
        <v>80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513</v>
      </c>
      <c r="C5" s="9" t="s">
        <v>514</v>
      </c>
      <c r="D5" s="9" t="s">
        <v>515</v>
      </c>
      <c r="E5" s="9" t="s">
        <v>516</v>
      </c>
      <c r="F5" s="9" t="s">
        <v>517</v>
      </c>
      <c r="G5" s="9" t="s">
        <v>518</v>
      </c>
      <c r="H5" s="9" t="s">
        <v>519</v>
      </c>
      <c r="I5" s="9" t="s">
        <v>24</v>
      </c>
      <c r="J5" s="9" t="s">
        <v>26</v>
      </c>
      <c r="K5" s="4" t="s">
        <v>9</v>
      </c>
      <c r="L5" s="9" t="s">
        <v>513</v>
      </c>
      <c r="M5" s="9" t="s">
        <v>514</v>
      </c>
      <c r="N5" s="9" t="s">
        <v>515</v>
      </c>
      <c r="O5" s="9" t="s">
        <v>516</v>
      </c>
      <c r="P5" s="9" t="s">
        <v>517</v>
      </c>
      <c r="Q5" s="9" t="s">
        <v>518</v>
      </c>
      <c r="R5" s="9" t="s">
        <v>519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464</v>
      </c>
      <c r="C7" s="13">
        <v>770</v>
      </c>
      <c r="D7" s="13">
        <v>913</v>
      </c>
      <c r="E7" s="13">
        <v>1355</v>
      </c>
      <c r="F7" s="13">
        <v>842</v>
      </c>
      <c r="G7" s="13">
        <v>881</v>
      </c>
      <c r="H7" s="13">
        <v>721</v>
      </c>
      <c r="I7" s="13">
        <f t="shared" ref="I7:I30" si="0">ROUND(AVERAGE(B7:F7),0)</f>
        <v>869</v>
      </c>
      <c r="J7" s="13">
        <f t="shared" ref="J7:J30" si="1">ROUND(AVERAGE(B7:H7),0)</f>
        <v>849</v>
      </c>
      <c r="K7" s="6" t="s">
        <v>27</v>
      </c>
      <c r="L7" s="13">
        <v>533</v>
      </c>
      <c r="M7" s="13">
        <v>1693</v>
      </c>
      <c r="N7" s="13">
        <v>1099</v>
      </c>
      <c r="O7" s="13">
        <v>1133</v>
      </c>
      <c r="P7" s="13">
        <v>1144</v>
      </c>
      <c r="Q7" s="13">
        <v>1182</v>
      </c>
      <c r="R7" s="13">
        <v>929</v>
      </c>
      <c r="S7" s="13">
        <f t="shared" ref="S7:S30" si="2">ROUND(AVERAGE(L7:P7),0)</f>
        <v>1120</v>
      </c>
      <c r="T7" s="13">
        <f t="shared" ref="T7:T30" si="3">ROUND(AVERAGE(L7:R7),0)</f>
        <v>1102</v>
      </c>
    </row>
    <row r="8" spans="1:20" ht="14.25" customHeight="1">
      <c r="A8" s="7" t="s">
        <v>28</v>
      </c>
      <c r="B8" s="14">
        <v>266</v>
      </c>
      <c r="C8" s="14">
        <v>490</v>
      </c>
      <c r="D8" s="14">
        <v>656</v>
      </c>
      <c r="E8" s="14">
        <v>587</v>
      </c>
      <c r="F8" s="14">
        <v>602</v>
      </c>
      <c r="G8" s="14">
        <v>700</v>
      </c>
      <c r="H8" s="14">
        <v>574</v>
      </c>
      <c r="I8" s="14">
        <f t="shared" si="0"/>
        <v>520</v>
      </c>
      <c r="J8" s="14">
        <f t="shared" si="1"/>
        <v>554</v>
      </c>
      <c r="K8" s="7" t="s">
        <v>28</v>
      </c>
      <c r="L8" s="14">
        <v>338</v>
      </c>
      <c r="M8" s="14">
        <v>1479</v>
      </c>
      <c r="N8" s="14">
        <v>816</v>
      </c>
      <c r="O8" s="14">
        <v>793</v>
      </c>
      <c r="P8" s="14">
        <v>843</v>
      </c>
      <c r="Q8" s="14">
        <v>977</v>
      </c>
      <c r="R8" s="14">
        <v>717</v>
      </c>
      <c r="S8" s="14">
        <f t="shared" si="2"/>
        <v>854</v>
      </c>
      <c r="T8" s="14">
        <f t="shared" si="3"/>
        <v>852</v>
      </c>
    </row>
    <row r="9" spans="1:20" ht="14.25" customHeight="1">
      <c r="A9" s="7" t="s">
        <v>29</v>
      </c>
      <c r="B9" s="14">
        <v>189</v>
      </c>
      <c r="C9" s="14">
        <v>345</v>
      </c>
      <c r="D9" s="14">
        <v>376</v>
      </c>
      <c r="E9" s="14">
        <v>361</v>
      </c>
      <c r="F9" s="14">
        <v>423</v>
      </c>
      <c r="G9" s="14">
        <v>556</v>
      </c>
      <c r="H9" s="14">
        <v>405</v>
      </c>
      <c r="I9" s="14">
        <f t="shared" si="0"/>
        <v>339</v>
      </c>
      <c r="J9" s="14">
        <f t="shared" si="1"/>
        <v>379</v>
      </c>
      <c r="K9" s="7" t="s">
        <v>29</v>
      </c>
      <c r="L9" s="14">
        <v>257</v>
      </c>
      <c r="M9" s="14">
        <v>994</v>
      </c>
      <c r="N9" s="14">
        <v>495</v>
      </c>
      <c r="O9" s="14">
        <v>491</v>
      </c>
      <c r="P9" s="14">
        <v>571</v>
      </c>
      <c r="Q9" s="14">
        <v>758</v>
      </c>
      <c r="R9" s="14">
        <v>517</v>
      </c>
      <c r="S9" s="14">
        <f t="shared" si="2"/>
        <v>562</v>
      </c>
      <c r="T9" s="14">
        <f t="shared" si="3"/>
        <v>583</v>
      </c>
    </row>
    <row r="10" spans="1:20" ht="14.25" customHeight="1">
      <c r="A10" s="7" t="s">
        <v>30</v>
      </c>
      <c r="B10" s="14">
        <v>162</v>
      </c>
      <c r="C10" s="14">
        <v>230</v>
      </c>
      <c r="D10" s="14">
        <v>352</v>
      </c>
      <c r="E10" s="14">
        <v>246</v>
      </c>
      <c r="F10" s="14">
        <v>306</v>
      </c>
      <c r="G10" s="14">
        <v>419</v>
      </c>
      <c r="H10" s="14">
        <v>302</v>
      </c>
      <c r="I10" s="14">
        <f t="shared" si="0"/>
        <v>259</v>
      </c>
      <c r="J10" s="14">
        <f t="shared" si="1"/>
        <v>288</v>
      </c>
      <c r="K10" s="7" t="s">
        <v>30</v>
      </c>
      <c r="L10" s="14">
        <v>188</v>
      </c>
      <c r="M10" s="14">
        <v>751</v>
      </c>
      <c r="N10" s="14">
        <v>377</v>
      </c>
      <c r="O10" s="14">
        <v>381</v>
      </c>
      <c r="P10" s="14">
        <v>396</v>
      </c>
      <c r="Q10" s="14">
        <v>611</v>
      </c>
      <c r="R10" s="14">
        <v>412</v>
      </c>
      <c r="S10" s="14">
        <f t="shared" si="2"/>
        <v>419</v>
      </c>
      <c r="T10" s="14">
        <f t="shared" si="3"/>
        <v>445</v>
      </c>
    </row>
    <row r="11" spans="1:20" ht="14.25" customHeight="1">
      <c r="A11" s="7" t="s">
        <v>31</v>
      </c>
      <c r="B11" s="14">
        <v>212</v>
      </c>
      <c r="C11" s="14">
        <v>245</v>
      </c>
      <c r="D11" s="14">
        <v>318</v>
      </c>
      <c r="E11" s="14">
        <v>287</v>
      </c>
      <c r="F11" s="14">
        <v>310</v>
      </c>
      <c r="G11" s="14">
        <v>340</v>
      </c>
      <c r="H11" s="14">
        <v>245</v>
      </c>
      <c r="I11" s="14">
        <f t="shared" si="0"/>
        <v>274</v>
      </c>
      <c r="J11" s="14">
        <f t="shared" si="1"/>
        <v>280</v>
      </c>
      <c r="K11" s="7" t="s">
        <v>31</v>
      </c>
      <c r="L11" s="14">
        <v>187</v>
      </c>
      <c r="M11" s="14">
        <v>555</v>
      </c>
      <c r="N11" s="14">
        <v>311</v>
      </c>
      <c r="O11" s="14">
        <v>300</v>
      </c>
      <c r="P11" s="14">
        <v>327</v>
      </c>
      <c r="Q11" s="14">
        <v>443</v>
      </c>
      <c r="R11" s="14">
        <v>322</v>
      </c>
      <c r="S11" s="14">
        <f t="shared" si="2"/>
        <v>336</v>
      </c>
      <c r="T11" s="14">
        <f t="shared" si="3"/>
        <v>349</v>
      </c>
    </row>
    <row r="12" spans="1:20" ht="14.25" customHeight="1">
      <c r="A12" s="8" t="s">
        <v>32</v>
      </c>
      <c r="B12" s="15">
        <v>513</v>
      </c>
      <c r="C12" s="15">
        <v>507</v>
      </c>
      <c r="D12" s="15">
        <v>523</v>
      </c>
      <c r="E12" s="15">
        <v>483</v>
      </c>
      <c r="F12" s="15">
        <v>467</v>
      </c>
      <c r="G12" s="15">
        <v>484</v>
      </c>
      <c r="H12" s="15">
        <v>313</v>
      </c>
      <c r="I12" s="15">
        <f t="shared" si="0"/>
        <v>499</v>
      </c>
      <c r="J12" s="15">
        <f t="shared" si="1"/>
        <v>470</v>
      </c>
      <c r="K12" s="8" t="s">
        <v>32</v>
      </c>
      <c r="L12" s="15">
        <v>384</v>
      </c>
      <c r="M12" s="15">
        <v>529</v>
      </c>
      <c r="N12" s="15">
        <v>405</v>
      </c>
      <c r="O12" s="15">
        <v>408</v>
      </c>
      <c r="P12" s="15">
        <v>445</v>
      </c>
      <c r="Q12" s="15">
        <v>450</v>
      </c>
      <c r="R12" s="15">
        <v>330</v>
      </c>
      <c r="S12" s="15">
        <f t="shared" si="2"/>
        <v>434</v>
      </c>
      <c r="T12" s="15">
        <f t="shared" si="3"/>
        <v>422</v>
      </c>
    </row>
    <row r="13" spans="1:20" ht="14.25" customHeight="1">
      <c r="A13" s="6" t="s">
        <v>33</v>
      </c>
      <c r="B13" s="13">
        <v>1214</v>
      </c>
      <c r="C13" s="13">
        <v>1103</v>
      </c>
      <c r="D13" s="13">
        <v>1323</v>
      </c>
      <c r="E13" s="13">
        <v>1084</v>
      </c>
      <c r="F13" s="13">
        <v>1084</v>
      </c>
      <c r="G13" s="13">
        <v>706</v>
      </c>
      <c r="H13" s="13">
        <v>523</v>
      </c>
      <c r="I13" s="13">
        <f t="shared" si="0"/>
        <v>1162</v>
      </c>
      <c r="J13" s="13">
        <f t="shared" si="1"/>
        <v>1005</v>
      </c>
      <c r="K13" s="6" t="s">
        <v>33</v>
      </c>
      <c r="L13" s="13">
        <v>707</v>
      </c>
      <c r="M13" s="13">
        <v>710</v>
      </c>
      <c r="N13" s="13">
        <v>645</v>
      </c>
      <c r="O13" s="13">
        <v>685</v>
      </c>
      <c r="P13" s="13">
        <v>671</v>
      </c>
      <c r="Q13" s="13">
        <v>581</v>
      </c>
      <c r="R13" s="13">
        <v>376</v>
      </c>
      <c r="S13" s="13">
        <f t="shared" si="2"/>
        <v>684</v>
      </c>
      <c r="T13" s="13">
        <f t="shared" si="3"/>
        <v>625</v>
      </c>
    </row>
    <row r="14" spans="1:20" ht="14.25" customHeight="1">
      <c r="A14" s="7" t="s">
        <v>34</v>
      </c>
      <c r="B14" s="14">
        <v>2453</v>
      </c>
      <c r="C14" s="14">
        <v>2312</v>
      </c>
      <c r="D14" s="14">
        <v>2287</v>
      </c>
      <c r="E14" s="14">
        <v>2201</v>
      </c>
      <c r="F14" s="14">
        <v>2140</v>
      </c>
      <c r="G14" s="14">
        <v>1014</v>
      </c>
      <c r="H14" s="14">
        <v>664</v>
      </c>
      <c r="I14" s="14">
        <f t="shared" si="0"/>
        <v>2279</v>
      </c>
      <c r="J14" s="14">
        <f t="shared" si="1"/>
        <v>1867</v>
      </c>
      <c r="K14" s="7" t="s">
        <v>34</v>
      </c>
      <c r="L14" s="14">
        <v>1350</v>
      </c>
      <c r="M14" s="14">
        <v>1365</v>
      </c>
      <c r="N14" s="14">
        <v>1271</v>
      </c>
      <c r="O14" s="14">
        <v>1245</v>
      </c>
      <c r="P14" s="14">
        <v>1138</v>
      </c>
      <c r="Q14" s="14">
        <v>771</v>
      </c>
      <c r="R14" s="14">
        <v>492</v>
      </c>
      <c r="S14" s="14">
        <f t="shared" si="2"/>
        <v>1274</v>
      </c>
      <c r="T14" s="14">
        <f t="shared" si="3"/>
        <v>1090</v>
      </c>
    </row>
    <row r="15" spans="1:20" ht="14.25" customHeight="1">
      <c r="A15" s="7" t="s">
        <v>35</v>
      </c>
      <c r="B15" s="14">
        <v>2700</v>
      </c>
      <c r="C15" s="14">
        <v>2744</v>
      </c>
      <c r="D15" s="14">
        <v>2688</v>
      </c>
      <c r="E15" s="14">
        <v>2665</v>
      </c>
      <c r="F15" s="14">
        <v>2146</v>
      </c>
      <c r="G15" s="14">
        <v>1584</v>
      </c>
      <c r="H15" s="14">
        <v>1113</v>
      </c>
      <c r="I15" s="14">
        <f t="shared" si="0"/>
        <v>2589</v>
      </c>
      <c r="J15" s="14">
        <f t="shared" si="1"/>
        <v>2234</v>
      </c>
      <c r="K15" s="7" t="s">
        <v>35</v>
      </c>
      <c r="L15" s="14">
        <v>1858</v>
      </c>
      <c r="M15" s="14">
        <v>1862</v>
      </c>
      <c r="N15" s="14">
        <v>1821</v>
      </c>
      <c r="O15" s="14">
        <v>1895</v>
      </c>
      <c r="P15" s="14">
        <v>1582</v>
      </c>
      <c r="Q15" s="14">
        <v>1149</v>
      </c>
      <c r="R15" s="14">
        <v>727</v>
      </c>
      <c r="S15" s="14">
        <f t="shared" si="2"/>
        <v>1804</v>
      </c>
      <c r="T15" s="14">
        <f t="shared" si="3"/>
        <v>1556</v>
      </c>
    </row>
    <row r="16" spans="1:20" ht="14.25" customHeight="1">
      <c r="A16" s="7" t="s">
        <v>36</v>
      </c>
      <c r="B16" s="14">
        <v>2040</v>
      </c>
      <c r="C16" s="14">
        <v>2042</v>
      </c>
      <c r="D16" s="14">
        <v>2115</v>
      </c>
      <c r="E16" s="14">
        <v>2067</v>
      </c>
      <c r="F16" s="14">
        <v>1626</v>
      </c>
      <c r="G16" s="14">
        <v>1751</v>
      </c>
      <c r="H16" s="14">
        <v>1456</v>
      </c>
      <c r="I16" s="14">
        <f t="shared" si="0"/>
        <v>1978</v>
      </c>
      <c r="J16" s="14">
        <f t="shared" si="1"/>
        <v>1871</v>
      </c>
      <c r="K16" s="7" t="s">
        <v>36</v>
      </c>
      <c r="L16" s="14">
        <v>1895</v>
      </c>
      <c r="M16" s="14">
        <v>1879</v>
      </c>
      <c r="N16" s="14">
        <v>1800</v>
      </c>
      <c r="O16" s="14">
        <v>1790</v>
      </c>
      <c r="P16" s="14">
        <v>1315</v>
      </c>
      <c r="Q16" s="14">
        <v>1441</v>
      </c>
      <c r="R16" s="14">
        <v>913</v>
      </c>
      <c r="S16" s="14">
        <f t="shared" si="2"/>
        <v>1736</v>
      </c>
      <c r="T16" s="14">
        <f t="shared" si="3"/>
        <v>1576</v>
      </c>
    </row>
    <row r="17" spans="1:20" ht="14.25" customHeight="1">
      <c r="A17" s="7" t="s">
        <v>37</v>
      </c>
      <c r="B17" s="14">
        <v>1990</v>
      </c>
      <c r="C17" s="14">
        <v>1942</v>
      </c>
      <c r="D17" s="14">
        <v>1735</v>
      </c>
      <c r="E17" s="14">
        <v>1812</v>
      </c>
      <c r="F17" s="14">
        <v>1612</v>
      </c>
      <c r="G17" s="14">
        <v>1721</v>
      </c>
      <c r="H17" s="14">
        <v>1562</v>
      </c>
      <c r="I17" s="14">
        <f t="shared" si="0"/>
        <v>1818</v>
      </c>
      <c r="J17" s="14">
        <f t="shared" si="1"/>
        <v>1768</v>
      </c>
      <c r="K17" s="7" t="s">
        <v>37</v>
      </c>
      <c r="L17" s="14">
        <v>1874</v>
      </c>
      <c r="M17" s="14">
        <v>1905</v>
      </c>
      <c r="N17" s="14">
        <v>1817</v>
      </c>
      <c r="O17" s="14">
        <v>1773</v>
      </c>
      <c r="P17" s="14">
        <v>1382</v>
      </c>
      <c r="Q17" s="14">
        <v>1591</v>
      </c>
      <c r="R17" s="14">
        <v>1165</v>
      </c>
      <c r="S17" s="14">
        <f t="shared" si="2"/>
        <v>1750</v>
      </c>
      <c r="T17" s="14">
        <f t="shared" si="3"/>
        <v>1644</v>
      </c>
    </row>
    <row r="18" spans="1:20" ht="14.25" customHeight="1">
      <c r="A18" s="8" t="s">
        <v>38</v>
      </c>
      <c r="B18" s="15">
        <v>1959</v>
      </c>
      <c r="C18" s="15">
        <v>1957</v>
      </c>
      <c r="D18" s="15">
        <v>2081</v>
      </c>
      <c r="E18" s="15">
        <v>1992</v>
      </c>
      <c r="F18" s="15">
        <v>1824</v>
      </c>
      <c r="G18" s="15">
        <v>1918</v>
      </c>
      <c r="H18" s="15">
        <v>1573</v>
      </c>
      <c r="I18" s="15">
        <f t="shared" si="0"/>
        <v>1963</v>
      </c>
      <c r="J18" s="15">
        <f t="shared" si="1"/>
        <v>1901</v>
      </c>
      <c r="K18" s="8" t="s">
        <v>38</v>
      </c>
      <c r="L18" s="15">
        <v>1820</v>
      </c>
      <c r="M18" s="15">
        <v>1854</v>
      </c>
      <c r="N18" s="15">
        <v>1815</v>
      </c>
      <c r="O18" s="15">
        <v>1808</v>
      </c>
      <c r="P18" s="15">
        <v>1513</v>
      </c>
      <c r="Q18" s="15">
        <v>1651</v>
      </c>
      <c r="R18" s="15">
        <v>1191</v>
      </c>
      <c r="S18" s="15">
        <f t="shared" si="2"/>
        <v>1762</v>
      </c>
      <c r="T18" s="15">
        <f t="shared" si="3"/>
        <v>1665</v>
      </c>
    </row>
    <row r="19" spans="1:20" ht="14.25" customHeight="1">
      <c r="A19" s="6" t="s">
        <v>39</v>
      </c>
      <c r="B19" s="13">
        <v>1774</v>
      </c>
      <c r="C19" s="13">
        <v>1847</v>
      </c>
      <c r="D19" s="13">
        <v>1890</v>
      </c>
      <c r="E19" s="13">
        <v>1857</v>
      </c>
      <c r="F19" s="13">
        <v>1656</v>
      </c>
      <c r="G19" s="13">
        <v>2158</v>
      </c>
      <c r="H19" s="13">
        <v>1634</v>
      </c>
      <c r="I19" s="13">
        <f t="shared" si="0"/>
        <v>1805</v>
      </c>
      <c r="J19" s="13">
        <f t="shared" si="1"/>
        <v>1831</v>
      </c>
      <c r="K19" s="6" t="s">
        <v>39</v>
      </c>
      <c r="L19" s="13">
        <v>1610</v>
      </c>
      <c r="M19" s="13">
        <v>1768</v>
      </c>
      <c r="N19" s="13">
        <v>1664</v>
      </c>
      <c r="O19" s="13">
        <v>1735</v>
      </c>
      <c r="P19" s="13">
        <v>1454</v>
      </c>
      <c r="Q19" s="13">
        <v>1616</v>
      </c>
      <c r="R19" s="13">
        <v>1357</v>
      </c>
      <c r="S19" s="13">
        <f t="shared" si="2"/>
        <v>1646</v>
      </c>
      <c r="T19" s="13">
        <f t="shared" si="3"/>
        <v>1601</v>
      </c>
    </row>
    <row r="20" spans="1:20" ht="14.25" customHeight="1">
      <c r="A20" s="7" t="s">
        <v>40</v>
      </c>
      <c r="B20" s="14">
        <v>1720</v>
      </c>
      <c r="C20" s="14">
        <v>1784</v>
      </c>
      <c r="D20" s="14">
        <v>1816</v>
      </c>
      <c r="E20" s="14">
        <v>1694</v>
      </c>
      <c r="F20" s="14">
        <v>1703</v>
      </c>
      <c r="G20" s="14">
        <v>1526</v>
      </c>
      <c r="H20" s="14">
        <v>1327</v>
      </c>
      <c r="I20" s="14">
        <f t="shared" si="0"/>
        <v>1743</v>
      </c>
      <c r="J20" s="14">
        <f t="shared" si="1"/>
        <v>1653</v>
      </c>
      <c r="K20" s="7" t="s">
        <v>40</v>
      </c>
      <c r="L20" s="14">
        <v>1863</v>
      </c>
      <c r="M20" s="14">
        <v>1887</v>
      </c>
      <c r="N20" s="14">
        <v>1786</v>
      </c>
      <c r="O20" s="14">
        <v>1899</v>
      </c>
      <c r="P20" s="14">
        <v>1633</v>
      </c>
      <c r="Q20" s="14">
        <v>1896</v>
      </c>
      <c r="R20" s="14">
        <v>1609</v>
      </c>
      <c r="S20" s="14">
        <f t="shared" si="2"/>
        <v>1814</v>
      </c>
      <c r="T20" s="14">
        <f t="shared" si="3"/>
        <v>1796</v>
      </c>
    </row>
    <row r="21" spans="1:20" ht="14.25" customHeight="1">
      <c r="A21" s="7" t="s">
        <v>41</v>
      </c>
      <c r="B21" s="14">
        <v>1560</v>
      </c>
      <c r="C21" s="14">
        <v>1749</v>
      </c>
      <c r="D21" s="14">
        <v>1890</v>
      </c>
      <c r="E21" s="14">
        <v>2071</v>
      </c>
      <c r="F21" s="14">
        <v>1793</v>
      </c>
      <c r="G21" s="14">
        <v>1515</v>
      </c>
      <c r="H21" s="14">
        <v>1560</v>
      </c>
      <c r="I21" s="14">
        <f t="shared" si="0"/>
        <v>1813</v>
      </c>
      <c r="J21" s="14">
        <f t="shared" si="1"/>
        <v>1734</v>
      </c>
      <c r="K21" s="7" t="s">
        <v>41</v>
      </c>
      <c r="L21" s="14">
        <v>1937</v>
      </c>
      <c r="M21" s="14">
        <v>1930</v>
      </c>
      <c r="N21" s="14">
        <v>1928</v>
      </c>
      <c r="O21" s="14">
        <v>1943</v>
      </c>
      <c r="P21" s="14">
        <v>1822</v>
      </c>
      <c r="Q21" s="14">
        <v>1879</v>
      </c>
      <c r="R21" s="14">
        <v>1734</v>
      </c>
      <c r="S21" s="14">
        <f t="shared" si="2"/>
        <v>1912</v>
      </c>
      <c r="T21" s="14">
        <f t="shared" si="3"/>
        <v>1882</v>
      </c>
    </row>
    <row r="22" spans="1:20" ht="14.25" customHeight="1">
      <c r="A22" s="7" t="s">
        <v>42</v>
      </c>
      <c r="B22" s="14">
        <v>1740</v>
      </c>
      <c r="C22" s="14">
        <v>1831</v>
      </c>
      <c r="D22" s="14">
        <v>2006</v>
      </c>
      <c r="E22" s="14">
        <v>1937</v>
      </c>
      <c r="F22" s="14">
        <v>1805</v>
      </c>
      <c r="G22" s="14">
        <v>1305</v>
      </c>
      <c r="H22" s="14">
        <v>1635</v>
      </c>
      <c r="I22" s="14">
        <f t="shared" si="0"/>
        <v>1864</v>
      </c>
      <c r="J22" s="14">
        <f t="shared" si="1"/>
        <v>1751</v>
      </c>
      <c r="K22" s="7" t="s">
        <v>42</v>
      </c>
      <c r="L22" s="14">
        <v>1920</v>
      </c>
      <c r="M22" s="14">
        <v>1921</v>
      </c>
      <c r="N22" s="14">
        <v>2002</v>
      </c>
      <c r="O22" s="14">
        <v>1991</v>
      </c>
      <c r="P22" s="14">
        <v>1810</v>
      </c>
      <c r="Q22" s="14">
        <v>1941</v>
      </c>
      <c r="R22" s="14">
        <v>1747</v>
      </c>
      <c r="S22" s="14">
        <f t="shared" si="2"/>
        <v>1929</v>
      </c>
      <c r="T22" s="14">
        <f t="shared" si="3"/>
        <v>1905</v>
      </c>
    </row>
    <row r="23" spans="1:20" ht="14.25" customHeight="1">
      <c r="A23" s="7" t="s">
        <v>43</v>
      </c>
      <c r="B23" s="14">
        <v>1965</v>
      </c>
      <c r="C23" s="14">
        <v>2080</v>
      </c>
      <c r="D23" s="14">
        <v>1862</v>
      </c>
      <c r="E23" s="14">
        <v>1865</v>
      </c>
      <c r="F23" s="14">
        <v>1759</v>
      </c>
      <c r="G23" s="14">
        <v>1853</v>
      </c>
      <c r="H23" s="14">
        <v>1570</v>
      </c>
      <c r="I23" s="14">
        <f t="shared" si="0"/>
        <v>1906</v>
      </c>
      <c r="J23" s="14">
        <f t="shared" si="1"/>
        <v>1851</v>
      </c>
      <c r="K23" s="7" t="s">
        <v>43</v>
      </c>
      <c r="L23" s="14">
        <v>1940</v>
      </c>
      <c r="M23" s="14">
        <v>1999</v>
      </c>
      <c r="N23" s="14">
        <v>1993</v>
      </c>
      <c r="O23" s="14">
        <v>1942</v>
      </c>
      <c r="P23" s="14">
        <v>1773</v>
      </c>
      <c r="Q23" s="14">
        <v>2080</v>
      </c>
      <c r="R23" s="14">
        <v>1799</v>
      </c>
      <c r="S23" s="14">
        <f t="shared" si="2"/>
        <v>1929</v>
      </c>
      <c r="T23" s="14">
        <f t="shared" si="3"/>
        <v>1932</v>
      </c>
    </row>
    <row r="24" spans="1:20" ht="14.25" customHeight="1">
      <c r="A24" s="8" t="s">
        <v>44</v>
      </c>
      <c r="B24" s="15">
        <v>1961</v>
      </c>
      <c r="C24" s="15">
        <v>2054</v>
      </c>
      <c r="D24" s="15">
        <v>1977</v>
      </c>
      <c r="E24" s="15">
        <v>2095</v>
      </c>
      <c r="F24" s="15">
        <v>1816</v>
      </c>
      <c r="G24" s="15">
        <v>1957</v>
      </c>
      <c r="H24" s="15">
        <v>1447</v>
      </c>
      <c r="I24" s="15">
        <f t="shared" si="0"/>
        <v>1981</v>
      </c>
      <c r="J24" s="15">
        <f t="shared" si="1"/>
        <v>1901</v>
      </c>
      <c r="K24" s="8" t="s">
        <v>44</v>
      </c>
      <c r="L24" s="15">
        <v>2077</v>
      </c>
      <c r="M24" s="15">
        <v>2017</v>
      </c>
      <c r="N24" s="15">
        <v>2029</v>
      </c>
      <c r="O24" s="15">
        <v>2030</v>
      </c>
      <c r="P24" s="15">
        <v>1769</v>
      </c>
      <c r="Q24" s="15">
        <v>2122</v>
      </c>
      <c r="R24" s="15">
        <v>1892</v>
      </c>
      <c r="S24" s="15">
        <f t="shared" si="2"/>
        <v>1984</v>
      </c>
      <c r="T24" s="15">
        <f t="shared" si="3"/>
        <v>1991</v>
      </c>
    </row>
    <row r="25" spans="1:20" ht="14.25" customHeight="1">
      <c r="A25" s="6" t="s">
        <v>45</v>
      </c>
      <c r="B25" s="13">
        <v>2026</v>
      </c>
      <c r="C25" s="13">
        <v>2135</v>
      </c>
      <c r="D25" s="13">
        <v>2036</v>
      </c>
      <c r="E25" s="13">
        <v>2081</v>
      </c>
      <c r="F25" s="13">
        <v>1910</v>
      </c>
      <c r="G25" s="13">
        <v>1723</v>
      </c>
      <c r="H25" s="13">
        <v>1365</v>
      </c>
      <c r="I25" s="13">
        <f t="shared" si="0"/>
        <v>2038</v>
      </c>
      <c r="J25" s="13">
        <f t="shared" si="1"/>
        <v>1897</v>
      </c>
      <c r="K25" s="6" t="s">
        <v>45</v>
      </c>
      <c r="L25" s="13">
        <v>2354</v>
      </c>
      <c r="M25" s="13">
        <v>2404</v>
      </c>
      <c r="N25" s="13">
        <v>2445</v>
      </c>
      <c r="O25" s="13">
        <v>2506</v>
      </c>
      <c r="P25" s="13">
        <v>2304</v>
      </c>
      <c r="Q25" s="13">
        <v>1949</v>
      </c>
      <c r="R25" s="13">
        <v>1669</v>
      </c>
      <c r="S25" s="13">
        <f t="shared" si="2"/>
        <v>2403</v>
      </c>
      <c r="T25" s="13">
        <f t="shared" si="3"/>
        <v>2233</v>
      </c>
    </row>
    <row r="26" spans="1:20" ht="14.25" customHeight="1">
      <c r="A26" s="7" t="s">
        <v>46</v>
      </c>
      <c r="B26" s="14">
        <v>1603</v>
      </c>
      <c r="C26" s="14">
        <v>1712</v>
      </c>
      <c r="D26" s="14">
        <v>1641</v>
      </c>
      <c r="E26" s="14">
        <v>1663</v>
      </c>
      <c r="F26" s="14">
        <v>1567</v>
      </c>
      <c r="G26" s="14">
        <v>1486</v>
      </c>
      <c r="H26" s="14">
        <v>1131</v>
      </c>
      <c r="I26" s="14">
        <f t="shared" si="0"/>
        <v>1637</v>
      </c>
      <c r="J26" s="14">
        <f t="shared" si="1"/>
        <v>1543</v>
      </c>
      <c r="K26" s="7" t="s">
        <v>46</v>
      </c>
      <c r="L26" s="14">
        <v>2337</v>
      </c>
      <c r="M26" s="14">
        <v>2213</v>
      </c>
      <c r="N26" s="14">
        <v>2278</v>
      </c>
      <c r="O26" s="14">
        <v>2155</v>
      </c>
      <c r="P26" s="14">
        <v>2124</v>
      </c>
      <c r="Q26" s="14">
        <v>1617</v>
      </c>
      <c r="R26" s="14">
        <v>1441</v>
      </c>
      <c r="S26" s="14">
        <f t="shared" si="2"/>
        <v>2221</v>
      </c>
      <c r="T26" s="14">
        <f t="shared" si="3"/>
        <v>2024</v>
      </c>
    </row>
    <row r="27" spans="1:20" ht="14.25" customHeight="1">
      <c r="A27" s="7" t="s">
        <v>47</v>
      </c>
      <c r="B27" s="14">
        <v>1496</v>
      </c>
      <c r="C27" s="14">
        <v>1419</v>
      </c>
      <c r="D27" s="14">
        <v>1361</v>
      </c>
      <c r="E27" s="14">
        <v>1413</v>
      </c>
      <c r="F27" s="14">
        <v>1396</v>
      </c>
      <c r="G27" s="14">
        <v>1332</v>
      </c>
      <c r="H27" s="14">
        <v>1052</v>
      </c>
      <c r="I27" s="14">
        <f t="shared" si="0"/>
        <v>1417</v>
      </c>
      <c r="J27" s="14">
        <f t="shared" si="1"/>
        <v>1353</v>
      </c>
      <c r="K27" s="7" t="s">
        <v>47</v>
      </c>
      <c r="L27" s="14">
        <v>1889</v>
      </c>
      <c r="M27" s="14">
        <v>1794</v>
      </c>
      <c r="N27" s="14">
        <v>1882</v>
      </c>
      <c r="O27" s="14">
        <v>1953</v>
      </c>
      <c r="P27" s="14">
        <v>1804</v>
      </c>
      <c r="Q27" s="14">
        <v>1566</v>
      </c>
      <c r="R27" s="14">
        <v>1358</v>
      </c>
      <c r="S27" s="14">
        <f t="shared" si="2"/>
        <v>1864</v>
      </c>
      <c r="T27" s="14">
        <f t="shared" si="3"/>
        <v>1749</v>
      </c>
    </row>
    <row r="28" spans="1:20" ht="14.25" customHeight="1">
      <c r="A28" s="7" t="s">
        <v>48</v>
      </c>
      <c r="B28" s="14">
        <v>1417</v>
      </c>
      <c r="C28" s="14">
        <v>1473</v>
      </c>
      <c r="D28" s="14">
        <v>1471</v>
      </c>
      <c r="E28" s="14">
        <v>1451</v>
      </c>
      <c r="F28" s="14">
        <v>1404</v>
      </c>
      <c r="G28" s="14">
        <v>1307</v>
      </c>
      <c r="H28" s="14">
        <v>1055</v>
      </c>
      <c r="I28" s="14">
        <f t="shared" si="0"/>
        <v>1443</v>
      </c>
      <c r="J28" s="14">
        <f t="shared" si="1"/>
        <v>1368</v>
      </c>
      <c r="K28" s="7" t="s">
        <v>48</v>
      </c>
      <c r="L28" s="14">
        <v>1915</v>
      </c>
      <c r="M28" s="14">
        <v>1853</v>
      </c>
      <c r="N28" s="14">
        <v>2005</v>
      </c>
      <c r="O28" s="14">
        <v>1893</v>
      </c>
      <c r="P28" s="14">
        <v>1720</v>
      </c>
      <c r="Q28" s="14">
        <v>1570</v>
      </c>
      <c r="R28" s="14">
        <v>1218</v>
      </c>
      <c r="S28" s="14">
        <f t="shared" si="2"/>
        <v>1877</v>
      </c>
      <c r="T28" s="14">
        <f t="shared" si="3"/>
        <v>1739</v>
      </c>
    </row>
    <row r="29" spans="1:20" ht="14.25" customHeight="1">
      <c r="A29" s="7" t="s">
        <v>49</v>
      </c>
      <c r="B29" s="14">
        <v>1344</v>
      </c>
      <c r="C29" s="14">
        <v>1362</v>
      </c>
      <c r="D29" s="14">
        <v>1439</v>
      </c>
      <c r="E29" s="14">
        <v>1353</v>
      </c>
      <c r="F29" s="14">
        <v>1305</v>
      </c>
      <c r="G29" s="14">
        <v>1188</v>
      </c>
      <c r="H29" s="14">
        <v>913</v>
      </c>
      <c r="I29" s="14">
        <f t="shared" si="0"/>
        <v>1361</v>
      </c>
      <c r="J29" s="14">
        <f t="shared" si="1"/>
        <v>1272</v>
      </c>
      <c r="K29" s="7" t="s">
        <v>49</v>
      </c>
      <c r="L29" s="14">
        <v>1663</v>
      </c>
      <c r="M29" s="14">
        <v>1818</v>
      </c>
      <c r="N29" s="14">
        <v>1769</v>
      </c>
      <c r="O29" s="14">
        <v>1920</v>
      </c>
      <c r="P29" s="14">
        <v>1777</v>
      </c>
      <c r="Q29" s="14">
        <v>1335</v>
      </c>
      <c r="R29" s="14">
        <v>1018</v>
      </c>
      <c r="S29" s="14">
        <f t="shared" si="2"/>
        <v>1789</v>
      </c>
      <c r="T29" s="14">
        <f t="shared" si="3"/>
        <v>1614</v>
      </c>
    </row>
    <row r="30" spans="1:20" ht="14.25" customHeight="1">
      <c r="A30" s="8" t="s">
        <v>50</v>
      </c>
      <c r="B30" s="15">
        <v>1011</v>
      </c>
      <c r="C30" s="15">
        <v>1613</v>
      </c>
      <c r="D30" s="15">
        <v>1110</v>
      </c>
      <c r="E30" s="15">
        <v>1122</v>
      </c>
      <c r="F30" s="15">
        <v>1149</v>
      </c>
      <c r="G30" s="15">
        <v>986</v>
      </c>
      <c r="H30" s="15">
        <v>732</v>
      </c>
      <c r="I30" s="15">
        <f t="shared" si="0"/>
        <v>1201</v>
      </c>
      <c r="J30" s="15">
        <f t="shared" si="1"/>
        <v>1103</v>
      </c>
      <c r="K30" s="8" t="s">
        <v>50</v>
      </c>
      <c r="L30" s="15">
        <v>1950</v>
      </c>
      <c r="M30" s="15">
        <v>1535</v>
      </c>
      <c r="N30" s="15">
        <v>1389</v>
      </c>
      <c r="O30" s="15">
        <v>1490</v>
      </c>
      <c r="P30" s="15">
        <v>1457</v>
      </c>
      <c r="Q30" s="15">
        <v>1146</v>
      </c>
      <c r="R30" s="15">
        <v>803</v>
      </c>
      <c r="S30" s="15">
        <f t="shared" si="2"/>
        <v>1564</v>
      </c>
      <c r="T30" s="15">
        <f t="shared" si="3"/>
        <v>1396</v>
      </c>
    </row>
    <row r="31" spans="1:20" ht="14.25" customHeight="1">
      <c r="A31" s="6" t="s">
        <v>51</v>
      </c>
      <c r="B31" s="13">
        <f t="shared" ref="B31:J31" si="4">SUM(B7:B30)</f>
        <v>33779</v>
      </c>
      <c r="C31" s="13">
        <f t="shared" si="4"/>
        <v>35746</v>
      </c>
      <c r="D31" s="13">
        <f t="shared" si="4"/>
        <v>35866</v>
      </c>
      <c r="E31" s="13">
        <f t="shared" si="4"/>
        <v>35742</v>
      </c>
      <c r="F31" s="13">
        <f t="shared" si="4"/>
        <v>32645</v>
      </c>
      <c r="G31" s="13">
        <f t="shared" si="4"/>
        <v>30410</v>
      </c>
      <c r="H31" s="13">
        <f t="shared" si="4"/>
        <v>24872</v>
      </c>
      <c r="I31" s="13">
        <f t="shared" si="4"/>
        <v>34758</v>
      </c>
      <c r="J31" s="13">
        <f t="shared" si="4"/>
        <v>32723</v>
      </c>
      <c r="K31" s="6" t="s">
        <v>51</v>
      </c>
      <c r="L31" s="13">
        <f t="shared" ref="L31:T31" si="5">SUM(L7:L30)</f>
        <v>34846</v>
      </c>
      <c r="M31" s="13">
        <f t="shared" si="5"/>
        <v>38715</v>
      </c>
      <c r="N31" s="13">
        <f t="shared" si="5"/>
        <v>35842</v>
      </c>
      <c r="O31" s="13">
        <f t="shared" si="5"/>
        <v>36159</v>
      </c>
      <c r="P31" s="13">
        <f t="shared" si="5"/>
        <v>32774</v>
      </c>
      <c r="Q31" s="13">
        <f t="shared" si="5"/>
        <v>32322</v>
      </c>
      <c r="R31" s="13">
        <f t="shared" si="5"/>
        <v>25736</v>
      </c>
      <c r="S31" s="13">
        <f t="shared" si="5"/>
        <v>35667</v>
      </c>
      <c r="T31" s="13">
        <f t="shared" si="5"/>
        <v>33771</v>
      </c>
    </row>
    <row r="32" spans="1:20" ht="14.25" customHeight="1">
      <c r="A32" s="8" t="s">
        <v>52</v>
      </c>
      <c r="B32" s="15">
        <f t="shared" ref="B32:J32" si="6">ROUND(AVERAGE(B7:B30),0)</f>
        <v>1407</v>
      </c>
      <c r="C32" s="15">
        <f t="shared" si="6"/>
        <v>1489</v>
      </c>
      <c r="D32" s="15">
        <f t="shared" si="6"/>
        <v>1494</v>
      </c>
      <c r="E32" s="15">
        <f t="shared" si="6"/>
        <v>1489</v>
      </c>
      <c r="F32" s="15">
        <f t="shared" si="6"/>
        <v>1360</v>
      </c>
      <c r="G32" s="15">
        <f t="shared" si="6"/>
        <v>1267</v>
      </c>
      <c r="H32" s="15">
        <f t="shared" si="6"/>
        <v>1036</v>
      </c>
      <c r="I32" s="15">
        <f t="shared" si="6"/>
        <v>1448</v>
      </c>
      <c r="J32" s="15">
        <f t="shared" si="6"/>
        <v>1363</v>
      </c>
      <c r="K32" s="8" t="s">
        <v>52</v>
      </c>
      <c r="L32" s="15">
        <f t="shared" ref="L32:T32" si="7">ROUND(AVERAGE(L7:L30),0)</f>
        <v>1452</v>
      </c>
      <c r="M32" s="15">
        <f t="shared" si="7"/>
        <v>1613</v>
      </c>
      <c r="N32" s="15">
        <f t="shared" si="7"/>
        <v>1493</v>
      </c>
      <c r="O32" s="15">
        <f t="shared" si="7"/>
        <v>1507</v>
      </c>
      <c r="P32" s="15">
        <f t="shared" si="7"/>
        <v>1366</v>
      </c>
      <c r="Q32" s="15">
        <f t="shared" si="7"/>
        <v>1347</v>
      </c>
      <c r="R32" s="15">
        <f t="shared" si="7"/>
        <v>1072</v>
      </c>
      <c r="S32" s="15">
        <f t="shared" si="7"/>
        <v>1486</v>
      </c>
      <c r="T32" s="15">
        <f t="shared" si="7"/>
        <v>1407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A19</f>
        <v>12~13시</v>
      </c>
      <c r="H33" s="6" t="str">
        <f>A22</f>
        <v>15~16시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K25</f>
        <v>18~19시</v>
      </c>
      <c r="O33" s="6" t="str">
        <f>K25</f>
        <v>18~19시</v>
      </c>
      <c r="P33" s="6" t="str">
        <f>K25</f>
        <v>18~19시</v>
      </c>
      <c r="Q33" s="6" t="str">
        <f>K24</f>
        <v>17~18시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2700</v>
      </c>
      <c r="C34" s="14">
        <f t="shared" si="8"/>
        <v>2744</v>
      </c>
      <c r="D34" s="14">
        <f t="shared" si="8"/>
        <v>2688</v>
      </c>
      <c r="E34" s="14">
        <f t="shared" si="8"/>
        <v>2665</v>
      </c>
      <c r="F34" s="14">
        <f t="shared" si="8"/>
        <v>2146</v>
      </c>
      <c r="G34" s="14">
        <f t="shared" si="8"/>
        <v>2158</v>
      </c>
      <c r="H34" s="14">
        <f t="shared" si="8"/>
        <v>1635</v>
      </c>
      <c r="I34" s="14">
        <f t="shared" si="8"/>
        <v>2589</v>
      </c>
      <c r="J34" s="14">
        <f t="shared" si="8"/>
        <v>2234</v>
      </c>
      <c r="K34" s="7" t="s">
        <v>54</v>
      </c>
      <c r="L34" s="14">
        <f t="shared" ref="L34:T34" si="9">MAX(L7:L30)</f>
        <v>2354</v>
      </c>
      <c r="M34" s="14">
        <f t="shared" si="9"/>
        <v>2404</v>
      </c>
      <c r="N34" s="14">
        <f t="shared" si="9"/>
        <v>2445</v>
      </c>
      <c r="O34" s="14">
        <f t="shared" si="9"/>
        <v>2506</v>
      </c>
      <c r="P34" s="14">
        <f t="shared" si="9"/>
        <v>2304</v>
      </c>
      <c r="Q34" s="14">
        <f t="shared" si="9"/>
        <v>2122</v>
      </c>
      <c r="R34" s="14">
        <f t="shared" si="9"/>
        <v>1892</v>
      </c>
      <c r="S34" s="14">
        <f t="shared" si="9"/>
        <v>2403</v>
      </c>
      <c r="T34" s="14">
        <f t="shared" si="9"/>
        <v>2233</v>
      </c>
    </row>
    <row r="35" spans="1:20" ht="14.25" customHeight="1">
      <c r="A35" s="8" t="s">
        <v>55</v>
      </c>
      <c r="B35" s="11">
        <f t="shared" ref="B35:J35" si="10">ROUND(B34/B31%,2)</f>
        <v>7.99</v>
      </c>
      <c r="C35" s="11">
        <f t="shared" si="10"/>
        <v>7.68</v>
      </c>
      <c r="D35" s="11">
        <f t="shared" si="10"/>
        <v>7.49</v>
      </c>
      <c r="E35" s="11">
        <f t="shared" si="10"/>
        <v>7.46</v>
      </c>
      <c r="F35" s="11">
        <f t="shared" si="10"/>
        <v>6.57</v>
      </c>
      <c r="G35" s="11">
        <f t="shared" si="10"/>
        <v>7.1</v>
      </c>
      <c r="H35" s="11">
        <f t="shared" si="10"/>
        <v>6.57</v>
      </c>
      <c r="I35" s="11">
        <f t="shared" si="10"/>
        <v>7.45</v>
      </c>
      <c r="J35" s="11">
        <f t="shared" si="10"/>
        <v>6.83</v>
      </c>
      <c r="K35" s="8" t="s">
        <v>55</v>
      </c>
      <c r="L35" s="11">
        <f t="shared" ref="L35:T35" si="11">ROUND(L34/L31%,2)</f>
        <v>6.76</v>
      </c>
      <c r="M35" s="11">
        <f t="shared" si="11"/>
        <v>6.21</v>
      </c>
      <c r="N35" s="11">
        <f t="shared" si="11"/>
        <v>6.82</v>
      </c>
      <c r="O35" s="11">
        <f t="shared" si="11"/>
        <v>6.93</v>
      </c>
      <c r="P35" s="11">
        <f t="shared" si="11"/>
        <v>7.03</v>
      </c>
      <c r="Q35" s="11">
        <f t="shared" si="11"/>
        <v>6.57</v>
      </c>
      <c r="R35" s="11">
        <f t="shared" si="11"/>
        <v>7.35</v>
      </c>
      <c r="S35" s="11">
        <f t="shared" si="11"/>
        <v>6.74</v>
      </c>
      <c r="T35" s="11">
        <f t="shared" si="11"/>
        <v>6.61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72961</v>
      </c>
      <c r="D39" s="16">
        <v>35723</v>
      </c>
      <c r="E39" s="17">
        <v>37238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0.49</v>
      </c>
      <c r="E40" s="19">
        <f>ROUND(E39/C39,3)</f>
        <v>0.51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70425</v>
      </c>
      <c r="D41" s="16">
        <v>34758</v>
      </c>
      <c r="E41" s="17">
        <v>35667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0.49399999999999999</v>
      </c>
      <c r="E42" s="19">
        <f>ROUND(E41/C41,3)</f>
        <v>0.50600000000000001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-2536</v>
      </c>
      <c r="D43" s="16">
        <f>D41-D39</f>
        <v>-965</v>
      </c>
      <c r="E43" s="17">
        <f>E41-E39</f>
        <v>-1571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-3.4758295527747701E-2</v>
      </c>
      <c r="D44" s="18">
        <f>(D41-D39)/D39</f>
        <v>-2.7013408728270301E-2</v>
      </c>
      <c r="E44" s="19">
        <f>(E41-E39)/E39</f>
        <v>-4.2188087437563776E-2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&amp;C- 83 -</oddFooter>
    <firstFooter>&amp;C- 82 -</firstFooter>
  </headerFooter>
  <drawing r:id="rId2"/>
</worksheet>
</file>

<file path=xl/worksheets/sheet78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0</v>
      </c>
      <c r="B1" s="2"/>
      <c r="C1" s="2"/>
      <c r="D1" s="2"/>
      <c r="E1" s="2"/>
      <c r="F1" s="2" t="s">
        <v>1</v>
      </c>
      <c r="G1" s="2"/>
      <c r="H1" s="2"/>
      <c r="I1" s="2"/>
      <c r="J1" s="2"/>
      <c r="K1" s="2" t="s">
        <v>4</v>
      </c>
      <c r="L1" s="2"/>
      <c r="M1" s="2"/>
      <c r="N1" s="2"/>
      <c r="O1" s="2"/>
      <c r="P1" s="2" t="s">
        <v>5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3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6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541</v>
      </c>
      <c r="C5" s="9" t="s">
        <v>542</v>
      </c>
      <c r="D5" s="9" t="s">
        <v>543</v>
      </c>
      <c r="E5" s="9" t="s">
        <v>544</v>
      </c>
      <c r="F5" s="9" t="s">
        <v>545</v>
      </c>
      <c r="G5" s="9" t="s">
        <v>546</v>
      </c>
      <c r="H5" s="9" t="s">
        <v>547</v>
      </c>
      <c r="I5" s="9" t="s">
        <v>24</v>
      </c>
      <c r="J5" s="9" t="s">
        <v>26</v>
      </c>
      <c r="K5" s="4" t="s">
        <v>9</v>
      </c>
      <c r="L5" s="9" t="s">
        <v>541</v>
      </c>
      <c r="M5" s="9" t="s">
        <v>542</v>
      </c>
      <c r="N5" s="9" t="s">
        <v>543</v>
      </c>
      <c r="O5" s="9" t="s">
        <v>544</v>
      </c>
      <c r="P5" s="9" t="s">
        <v>545</v>
      </c>
      <c r="Q5" s="9" t="s">
        <v>546</v>
      </c>
      <c r="R5" s="9" t="s">
        <v>547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814</v>
      </c>
      <c r="C7" s="13">
        <v>2010</v>
      </c>
      <c r="D7" s="13">
        <v>1163</v>
      </c>
      <c r="E7" s="13">
        <v>1287</v>
      </c>
      <c r="F7" s="13">
        <v>1165</v>
      </c>
      <c r="G7" s="13">
        <v>1409</v>
      </c>
      <c r="H7" s="13">
        <v>1021</v>
      </c>
      <c r="I7" s="13">
        <f t="shared" ref="I7:I30" si="0">ROUND(AVERAGE(B7:F7),0)</f>
        <v>1288</v>
      </c>
      <c r="J7" s="13">
        <f t="shared" ref="J7:J30" si="1">ROUND(AVERAGE(B7:H7),0)</f>
        <v>1267</v>
      </c>
      <c r="K7" s="6" t="s">
        <v>27</v>
      </c>
      <c r="L7" s="13">
        <v>766</v>
      </c>
      <c r="M7" s="13">
        <v>1089</v>
      </c>
      <c r="N7" s="13">
        <v>1211</v>
      </c>
      <c r="O7" s="13">
        <v>1063</v>
      </c>
      <c r="P7" s="13">
        <v>1113</v>
      </c>
      <c r="Q7" s="13">
        <v>1284</v>
      </c>
      <c r="R7" s="13">
        <v>1028</v>
      </c>
      <c r="S7" s="13">
        <f t="shared" ref="S7:S30" si="2">ROUND(AVERAGE(L7:P7),0)</f>
        <v>1048</v>
      </c>
      <c r="T7" s="13">
        <f t="shared" ref="T7:T30" si="3">ROUND(AVERAGE(L7:R7),0)</f>
        <v>1079</v>
      </c>
    </row>
    <row r="8" spans="1:20" ht="14.25" customHeight="1">
      <c r="A8" s="7" t="s">
        <v>28</v>
      </c>
      <c r="B8" s="14">
        <v>580</v>
      </c>
      <c r="C8" s="14">
        <v>2077</v>
      </c>
      <c r="D8" s="14">
        <v>900</v>
      </c>
      <c r="E8" s="14">
        <v>995</v>
      </c>
      <c r="F8" s="14">
        <v>1001</v>
      </c>
      <c r="G8" s="14">
        <v>1254</v>
      </c>
      <c r="H8" s="14">
        <v>813</v>
      </c>
      <c r="I8" s="14">
        <f t="shared" si="0"/>
        <v>1111</v>
      </c>
      <c r="J8" s="14">
        <f t="shared" si="1"/>
        <v>1089</v>
      </c>
      <c r="K8" s="7" t="s">
        <v>28</v>
      </c>
      <c r="L8" s="14">
        <v>559</v>
      </c>
      <c r="M8" s="14">
        <v>844</v>
      </c>
      <c r="N8" s="14">
        <v>892</v>
      </c>
      <c r="O8" s="14">
        <v>978</v>
      </c>
      <c r="P8" s="14">
        <v>867</v>
      </c>
      <c r="Q8" s="14">
        <v>1053</v>
      </c>
      <c r="R8" s="14">
        <v>870</v>
      </c>
      <c r="S8" s="14">
        <f t="shared" si="2"/>
        <v>828</v>
      </c>
      <c r="T8" s="14">
        <f t="shared" si="3"/>
        <v>866</v>
      </c>
    </row>
    <row r="9" spans="1:20" ht="14.25" customHeight="1">
      <c r="A9" s="7" t="s">
        <v>29</v>
      </c>
      <c r="B9" s="14">
        <v>418</v>
      </c>
      <c r="C9" s="14">
        <v>1287</v>
      </c>
      <c r="D9" s="14">
        <v>783</v>
      </c>
      <c r="E9" s="14">
        <v>651</v>
      </c>
      <c r="F9" s="14">
        <v>727</v>
      </c>
      <c r="G9" s="14">
        <v>949</v>
      </c>
      <c r="H9" s="14">
        <v>670</v>
      </c>
      <c r="I9" s="14">
        <f t="shared" si="0"/>
        <v>773</v>
      </c>
      <c r="J9" s="14">
        <f t="shared" si="1"/>
        <v>784</v>
      </c>
      <c r="K9" s="7" t="s">
        <v>29</v>
      </c>
      <c r="L9" s="14">
        <v>328</v>
      </c>
      <c r="M9" s="14">
        <v>661</v>
      </c>
      <c r="N9" s="14">
        <v>655</v>
      </c>
      <c r="O9" s="14">
        <v>721</v>
      </c>
      <c r="P9" s="14">
        <v>683</v>
      </c>
      <c r="Q9" s="14">
        <v>912</v>
      </c>
      <c r="R9" s="14">
        <v>590</v>
      </c>
      <c r="S9" s="14">
        <f t="shared" si="2"/>
        <v>610</v>
      </c>
      <c r="T9" s="14">
        <f t="shared" si="3"/>
        <v>650</v>
      </c>
    </row>
    <row r="10" spans="1:20" ht="14.25" customHeight="1">
      <c r="A10" s="7" t="s">
        <v>30</v>
      </c>
      <c r="B10" s="14">
        <v>340</v>
      </c>
      <c r="C10" s="14">
        <v>466</v>
      </c>
      <c r="D10" s="14">
        <v>1137</v>
      </c>
      <c r="E10" s="14">
        <v>457</v>
      </c>
      <c r="F10" s="14">
        <v>527</v>
      </c>
      <c r="G10" s="14">
        <v>669</v>
      </c>
      <c r="H10" s="14">
        <v>636</v>
      </c>
      <c r="I10" s="14">
        <f t="shared" si="0"/>
        <v>585</v>
      </c>
      <c r="J10" s="14">
        <f t="shared" si="1"/>
        <v>605</v>
      </c>
      <c r="K10" s="7" t="s">
        <v>30</v>
      </c>
      <c r="L10" s="14">
        <v>339</v>
      </c>
      <c r="M10" s="14">
        <v>523</v>
      </c>
      <c r="N10" s="14">
        <v>530</v>
      </c>
      <c r="O10" s="14">
        <v>521</v>
      </c>
      <c r="P10" s="14">
        <v>532</v>
      </c>
      <c r="Q10" s="14">
        <v>681</v>
      </c>
      <c r="R10" s="14">
        <v>473</v>
      </c>
      <c r="S10" s="14">
        <f t="shared" si="2"/>
        <v>489</v>
      </c>
      <c r="T10" s="14">
        <f t="shared" si="3"/>
        <v>514</v>
      </c>
    </row>
    <row r="11" spans="1:20" ht="14.25" customHeight="1">
      <c r="A11" s="7" t="s">
        <v>31</v>
      </c>
      <c r="B11" s="14">
        <v>419</v>
      </c>
      <c r="C11" s="14">
        <v>479</v>
      </c>
      <c r="D11" s="14">
        <v>957</v>
      </c>
      <c r="E11" s="14">
        <v>460</v>
      </c>
      <c r="F11" s="14">
        <v>512</v>
      </c>
      <c r="G11" s="14">
        <v>618</v>
      </c>
      <c r="H11" s="14">
        <v>562</v>
      </c>
      <c r="I11" s="14">
        <f t="shared" si="0"/>
        <v>565</v>
      </c>
      <c r="J11" s="14">
        <f t="shared" si="1"/>
        <v>572</v>
      </c>
      <c r="K11" s="7" t="s">
        <v>31</v>
      </c>
      <c r="L11" s="14">
        <v>387</v>
      </c>
      <c r="M11" s="14">
        <v>519</v>
      </c>
      <c r="N11" s="14">
        <v>546</v>
      </c>
      <c r="O11" s="14">
        <v>566</v>
      </c>
      <c r="P11" s="14">
        <v>520</v>
      </c>
      <c r="Q11" s="14">
        <v>641</v>
      </c>
      <c r="R11" s="14">
        <v>395</v>
      </c>
      <c r="S11" s="14">
        <f t="shared" si="2"/>
        <v>508</v>
      </c>
      <c r="T11" s="14">
        <f t="shared" si="3"/>
        <v>511</v>
      </c>
    </row>
    <row r="12" spans="1:20" ht="14.25" customHeight="1">
      <c r="A12" s="8" t="s">
        <v>32</v>
      </c>
      <c r="B12" s="15">
        <v>707</v>
      </c>
      <c r="C12" s="15">
        <v>641</v>
      </c>
      <c r="D12" s="15">
        <v>1375</v>
      </c>
      <c r="E12" s="15">
        <v>635</v>
      </c>
      <c r="F12" s="15">
        <v>618</v>
      </c>
      <c r="G12" s="15">
        <v>649</v>
      </c>
      <c r="H12" s="15">
        <v>544</v>
      </c>
      <c r="I12" s="15">
        <f t="shared" si="0"/>
        <v>795</v>
      </c>
      <c r="J12" s="15">
        <f t="shared" si="1"/>
        <v>738</v>
      </c>
      <c r="K12" s="8" t="s">
        <v>32</v>
      </c>
      <c r="L12" s="15">
        <v>586</v>
      </c>
      <c r="M12" s="15">
        <v>618</v>
      </c>
      <c r="N12" s="15">
        <v>625</v>
      </c>
      <c r="O12" s="15">
        <v>605</v>
      </c>
      <c r="P12" s="15">
        <v>683</v>
      </c>
      <c r="Q12" s="15">
        <v>680</v>
      </c>
      <c r="R12" s="15">
        <v>482</v>
      </c>
      <c r="S12" s="15">
        <f t="shared" si="2"/>
        <v>623</v>
      </c>
      <c r="T12" s="15">
        <f t="shared" si="3"/>
        <v>611</v>
      </c>
    </row>
    <row r="13" spans="1:20" ht="14.25" customHeight="1">
      <c r="A13" s="6" t="s">
        <v>33</v>
      </c>
      <c r="B13" s="13">
        <v>1252</v>
      </c>
      <c r="C13" s="13">
        <v>1151</v>
      </c>
      <c r="D13" s="13">
        <v>1505</v>
      </c>
      <c r="E13" s="13">
        <v>1274</v>
      </c>
      <c r="F13" s="13">
        <v>958</v>
      </c>
      <c r="G13" s="13">
        <v>1161</v>
      </c>
      <c r="H13" s="13">
        <v>562</v>
      </c>
      <c r="I13" s="13">
        <f t="shared" si="0"/>
        <v>1228</v>
      </c>
      <c r="J13" s="13">
        <f t="shared" si="1"/>
        <v>1123</v>
      </c>
      <c r="K13" s="6" t="s">
        <v>33</v>
      </c>
      <c r="L13" s="13">
        <v>1205</v>
      </c>
      <c r="M13" s="13">
        <v>1060</v>
      </c>
      <c r="N13" s="13">
        <v>1099</v>
      </c>
      <c r="O13" s="13">
        <v>1102</v>
      </c>
      <c r="P13" s="13">
        <v>1132</v>
      </c>
      <c r="Q13" s="13">
        <v>804</v>
      </c>
      <c r="R13" s="13">
        <v>647</v>
      </c>
      <c r="S13" s="13">
        <f t="shared" si="2"/>
        <v>1120</v>
      </c>
      <c r="T13" s="13">
        <f t="shared" si="3"/>
        <v>1007</v>
      </c>
    </row>
    <row r="14" spans="1:20" ht="14.25" customHeight="1">
      <c r="A14" s="7" t="s">
        <v>34</v>
      </c>
      <c r="B14" s="14">
        <v>2107</v>
      </c>
      <c r="C14" s="14">
        <v>2809</v>
      </c>
      <c r="D14" s="14">
        <v>3321</v>
      </c>
      <c r="E14" s="14">
        <v>1788</v>
      </c>
      <c r="F14" s="14">
        <v>1613</v>
      </c>
      <c r="G14" s="14">
        <v>1004</v>
      </c>
      <c r="H14" s="14">
        <v>728</v>
      </c>
      <c r="I14" s="14">
        <f t="shared" si="0"/>
        <v>2328</v>
      </c>
      <c r="J14" s="14">
        <f t="shared" si="1"/>
        <v>1910</v>
      </c>
      <c r="K14" s="7" t="s">
        <v>34</v>
      </c>
      <c r="L14" s="14">
        <v>1949</v>
      </c>
      <c r="M14" s="14">
        <v>1930</v>
      </c>
      <c r="N14" s="14">
        <v>1941</v>
      </c>
      <c r="O14" s="14">
        <v>1798</v>
      </c>
      <c r="P14" s="14">
        <v>1868</v>
      </c>
      <c r="Q14" s="14">
        <v>1139</v>
      </c>
      <c r="R14" s="14">
        <v>762</v>
      </c>
      <c r="S14" s="14">
        <f t="shared" si="2"/>
        <v>1897</v>
      </c>
      <c r="T14" s="14">
        <f t="shared" si="3"/>
        <v>1627</v>
      </c>
    </row>
    <row r="15" spans="1:20" ht="14.25" customHeight="1">
      <c r="A15" s="7" t="s">
        <v>35</v>
      </c>
      <c r="B15" s="14">
        <v>2278</v>
      </c>
      <c r="C15" s="14">
        <v>1789</v>
      </c>
      <c r="D15" s="14">
        <v>1880</v>
      </c>
      <c r="E15" s="14">
        <v>1772</v>
      </c>
      <c r="F15" s="14">
        <v>1893</v>
      </c>
      <c r="G15" s="14">
        <v>1300</v>
      </c>
      <c r="H15" s="14">
        <v>970</v>
      </c>
      <c r="I15" s="14">
        <f t="shared" si="0"/>
        <v>1922</v>
      </c>
      <c r="J15" s="14">
        <f t="shared" si="1"/>
        <v>1697</v>
      </c>
      <c r="K15" s="7" t="s">
        <v>35</v>
      </c>
      <c r="L15" s="14">
        <v>1988</v>
      </c>
      <c r="M15" s="14">
        <v>2145</v>
      </c>
      <c r="N15" s="14">
        <v>2063</v>
      </c>
      <c r="O15" s="14">
        <v>1946</v>
      </c>
      <c r="P15" s="14">
        <v>1857</v>
      </c>
      <c r="Q15" s="14">
        <v>1507</v>
      </c>
      <c r="R15" s="14">
        <v>1015</v>
      </c>
      <c r="S15" s="14">
        <f t="shared" si="2"/>
        <v>2000</v>
      </c>
      <c r="T15" s="14">
        <f t="shared" si="3"/>
        <v>1789</v>
      </c>
    </row>
    <row r="16" spans="1:20" ht="14.25" customHeight="1">
      <c r="A16" s="7" t="s">
        <v>36</v>
      </c>
      <c r="B16" s="14">
        <v>2723</v>
      </c>
      <c r="C16" s="14">
        <v>1569</v>
      </c>
      <c r="D16" s="14">
        <v>1519</v>
      </c>
      <c r="E16" s="14">
        <v>1551</v>
      </c>
      <c r="F16" s="14">
        <v>1520</v>
      </c>
      <c r="G16" s="14">
        <v>1481</v>
      </c>
      <c r="H16" s="14">
        <v>1098</v>
      </c>
      <c r="I16" s="14">
        <f t="shared" si="0"/>
        <v>1776</v>
      </c>
      <c r="J16" s="14">
        <f t="shared" si="1"/>
        <v>1637</v>
      </c>
      <c r="K16" s="7" t="s">
        <v>36</v>
      </c>
      <c r="L16" s="14">
        <v>1973</v>
      </c>
      <c r="M16" s="14">
        <v>2069</v>
      </c>
      <c r="N16" s="14">
        <v>1907</v>
      </c>
      <c r="O16" s="14">
        <v>2120</v>
      </c>
      <c r="P16" s="14">
        <v>2012</v>
      </c>
      <c r="Q16" s="14">
        <v>1759</v>
      </c>
      <c r="R16" s="14">
        <v>1221</v>
      </c>
      <c r="S16" s="14">
        <f t="shared" si="2"/>
        <v>2016</v>
      </c>
      <c r="T16" s="14">
        <f t="shared" si="3"/>
        <v>1866</v>
      </c>
    </row>
    <row r="17" spans="1:20" ht="14.25" customHeight="1">
      <c r="A17" s="7" t="s">
        <v>37</v>
      </c>
      <c r="B17" s="14">
        <v>1478</v>
      </c>
      <c r="C17" s="14">
        <v>1617</v>
      </c>
      <c r="D17" s="14">
        <v>1725</v>
      </c>
      <c r="E17" s="14">
        <v>1609</v>
      </c>
      <c r="F17" s="14">
        <v>1662</v>
      </c>
      <c r="G17" s="14">
        <v>1641</v>
      </c>
      <c r="H17" s="14">
        <v>1314</v>
      </c>
      <c r="I17" s="14">
        <f t="shared" si="0"/>
        <v>1618</v>
      </c>
      <c r="J17" s="14">
        <f t="shared" si="1"/>
        <v>1578</v>
      </c>
      <c r="K17" s="7" t="s">
        <v>37</v>
      </c>
      <c r="L17" s="14">
        <v>2068</v>
      </c>
      <c r="M17" s="14">
        <v>2096</v>
      </c>
      <c r="N17" s="14">
        <v>2069</v>
      </c>
      <c r="O17" s="14">
        <v>1959</v>
      </c>
      <c r="P17" s="14">
        <v>2146</v>
      </c>
      <c r="Q17" s="14">
        <v>2198</v>
      </c>
      <c r="R17" s="14">
        <v>1651</v>
      </c>
      <c r="S17" s="14">
        <f t="shared" si="2"/>
        <v>2068</v>
      </c>
      <c r="T17" s="14">
        <f t="shared" si="3"/>
        <v>2027</v>
      </c>
    </row>
    <row r="18" spans="1:20" ht="14.25" customHeight="1">
      <c r="A18" s="8" t="s">
        <v>38</v>
      </c>
      <c r="B18" s="15">
        <v>1591</v>
      </c>
      <c r="C18" s="15">
        <v>1781</v>
      </c>
      <c r="D18" s="15">
        <v>1814</v>
      </c>
      <c r="E18" s="15">
        <v>1741</v>
      </c>
      <c r="F18" s="15">
        <v>1826</v>
      </c>
      <c r="G18" s="15">
        <v>1698</v>
      </c>
      <c r="H18" s="15">
        <v>1339</v>
      </c>
      <c r="I18" s="15">
        <f t="shared" si="0"/>
        <v>1751</v>
      </c>
      <c r="J18" s="15">
        <f t="shared" si="1"/>
        <v>1684</v>
      </c>
      <c r="K18" s="8" t="s">
        <v>38</v>
      </c>
      <c r="L18" s="15">
        <v>1930</v>
      </c>
      <c r="M18" s="15">
        <v>2085</v>
      </c>
      <c r="N18" s="15">
        <v>1965</v>
      </c>
      <c r="O18" s="15">
        <v>2077</v>
      </c>
      <c r="P18" s="15">
        <v>2052</v>
      </c>
      <c r="Q18" s="15">
        <v>2027</v>
      </c>
      <c r="R18" s="15">
        <v>1703</v>
      </c>
      <c r="S18" s="15">
        <f t="shared" si="2"/>
        <v>2022</v>
      </c>
      <c r="T18" s="15">
        <f t="shared" si="3"/>
        <v>1977</v>
      </c>
    </row>
    <row r="19" spans="1:20" ht="14.25" customHeight="1">
      <c r="A19" s="6" t="s">
        <v>39</v>
      </c>
      <c r="B19" s="13">
        <v>1567</v>
      </c>
      <c r="C19" s="13">
        <v>1630</v>
      </c>
      <c r="D19" s="13">
        <v>1677</v>
      </c>
      <c r="E19" s="13">
        <v>1675</v>
      </c>
      <c r="F19" s="13">
        <v>1712</v>
      </c>
      <c r="G19" s="13">
        <v>1643</v>
      </c>
      <c r="H19" s="13">
        <v>1612</v>
      </c>
      <c r="I19" s="13">
        <f t="shared" si="0"/>
        <v>1652</v>
      </c>
      <c r="J19" s="13">
        <f t="shared" si="1"/>
        <v>1645</v>
      </c>
      <c r="K19" s="6" t="s">
        <v>39</v>
      </c>
      <c r="L19" s="13">
        <v>1860</v>
      </c>
      <c r="M19" s="13">
        <v>1931</v>
      </c>
      <c r="N19" s="13">
        <v>1993</v>
      </c>
      <c r="O19" s="13">
        <v>1875</v>
      </c>
      <c r="P19" s="13">
        <v>1904</v>
      </c>
      <c r="Q19" s="13">
        <v>1978</v>
      </c>
      <c r="R19" s="13">
        <v>1953</v>
      </c>
      <c r="S19" s="13">
        <f t="shared" si="2"/>
        <v>1913</v>
      </c>
      <c r="T19" s="13">
        <f t="shared" si="3"/>
        <v>1928</v>
      </c>
    </row>
    <row r="20" spans="1:20" ht="14.25" customHeight="1">
      <c r="A20" s="7" t="s">
        <v>40</v>
      </c>
      <c r="B20" s="14">
        <v>1672</v>
      </c>
      <c r="C20" s="14">
        <v>1731</v>
      </c>
      <c r="D20" s="14">
        <v>1827</v>
      </c>
      <c r="E20" s="14">
        <v>1858</v>
      </c>
      <c r="F20" s="14">
        <v>1818</v>
      </c>
      <c r="G20" s="14">
        <v>1812</v>
      </c>
      <c r="H20" s="14">
        <v>1630</v>
      </c>
      <c r="I20" s="14">
        <f t="shared" si="0"/>
        <v>1781</v>
      </c>
      <c r="J20" s="14">
        <f t="shared" si="1"/>
        <v>1764</v>
      </c>
      <c r="K20" s="7" t="s">
        <v>40</v>
      </c>
      <c r="L20" s="14">
        <v>1992</v>
      </c>
      <c r="M20" s="14">
        <v>1988</v>
      </c>
      <c r="N20" s="14">
        <v>1970</v>
      </c>
      <c r="O20" s="14">
        <v>2041</v>
      </c>
      <c r="P20" s="14">
        <v>1987</v>
      </c>
      <c r="Q20" s="14">
        <v>2038</v>
      </c>
      <c r="R20" s="14">
        <v>1879</v>
      </c>
      <c r="S20" s="14">
        <f t="shared" si="2"/>
        <v>1996</v>
      </c>
      <c r="T20" s="14">
        <f t="shared" si="3"/>
        <v>1985</v>
      </c>
    </row>
    <row r="21" spans="1:20" ht="14.25" customHeight="1">
      <c r="A21" s="7" t="s">
        <v>41</v>
      </c>
      <c r="B21" s="14">
        <v>1687</v>
      </c>
      <c r="C21" s="14">
        <v>1734</v>
      </c>
      <c r="D21" s="14">
        <v>1818</v>
      </c>
      <c r="E21" s="14">
        <v>1879</v>
      </c>
      <c r="F21" s="14">
        <v>1805</v>
      </c>
      <c r="G21" s="14">
        <v>1859</v>
      </c>
      <c r="H21" s="14">
        <v>1709</v>
      </c>
      <c r="I21" s="14">
        <f t="shared" si="0"/>
        <v>1785</v>
      </c>
      <c r="J21" s="14">
        <f t="shared" si="1"/>
        <v>1784</v>
      </c>
      <c r="K21" s="7" t="s">
        <v>41</v>
      </c>
      <c r="L21" s="14">
        <v>2010</v>
      </c>
      <c r="M21" s="14">
        <v>2040</v>
      </c>
      <c r="N21" s="14">
        <v>2028</v>
      </c>
      <c r="O21" s="14">
        <v>2067</v>
      </c>
      <c r="P21" s="14">
        <v>2072</v>
      </c>
      <c r="Q21" s="14">
        <v>2134</v>
      </c>
      <c r="R21" s="14">
        <v>2026</v>
      </c>
      <c r="S21" s="14">
        <f t="shared" si="2"/>
        <v>2043</v>
      </c>
      <c r="T21" s="14">
        <f t="shared" si="3"/>
        <v>2054</v>
      </c>
    </row>
    <row r="22" spans="1:20" ht="14.25" customHeight="1">
      <c r="A22" s="7" t="s">
        <v>42</v>
      </c>
      <c r="B22" s="14">
        <v>1775</v>
      </c>
      <c r="C22" s="14">
        <v>1844</v>
      </c>
      <c r="D22" s="14">
        <v>1755</v>
      </c>
      <c r="E22" s="14">
        <v>1805</v>
      </c>
      <c r="F22" s="14">
        <v>1763</v>
      </c>
      <c r="G22" s="14">
        <v>1805</v>
      </c>
      <c r="H22" s="14">
        <v>1749</v>
      </c>
      <c r="I22" s="14">
        <f t="shared" si="0"/>
        <v>1788</v>
      </c>
      <c r="J22" s="14">
        <f t="shared" si="1"/>
        <v>1785</v>
      </c>
      <c r="K22" s="7" t="s">
        <v>42</v>
      </c>
      <c r="L22" s="14">
        <v>1961</v>
      </c>
      <c r="M22" s="14">
        <v>2118</v>
      </c>
      <c r="N22" s="14">
        <v>1985</v>
      </c>
      <c r="O22" s="14">
        <v>2044</v>
      </c>
      <c r="P22" s="14">
        <v>1759</v>
      </c>
      <c r="Q22" s="14">
        <v>2030</v>
      </c>
      <c r="R22" s="14">
        <v>1818</v>
      </c>
      <c r="S22" s="14">
        <f t="shared" si="2"/>
        <v>1973</v>
      </c>
      <c r="T22" s="14">
        <f t="shared" si="3"/>
        <v>1959</v>
      </c>
    </row>
    <row r="23" spans="1:20" ht="14.25" customHeight="1">
      <c r="A23" s="7" t="s">
        <v>43</v>
      </c>
      <c r="B23" s="14">
        <v>1771</v>
      </c>
      <c r="C23" s="14">
        <v>1826</v>
      </c>
      <c r="D23" s="14">
        <v>1710</v>
      </c>
      <c r="E23" s="14">
        <v>1848</v>
      </c>
      <c r="F23" s="14">
        <v>1882</v>
      </c>
      <c r="G23" s="14">
        <v>1825</v>
      </c>
      <c r="H23" s="14">
        <v>1857</v>
      </c>
      <c r="I23" s="14">
        <f t="shared" si="0"/>
        <v>1807</v>
      </c>
      <c r="J23" s="14">
        <f t="shared" si="1"/>
        <v>1817</v>
      </c>
      <c r="K23" s="7" t="s">
        <v>43</v>
      </c>
      <c r="L23" s="14">
        <v>1925</v>
      </c>
      <c r="M23" s="14">
        <v>1935</v>
      </c>
      <c r="N23" s="14">
        <v>1913</v>
      </c>
      <c r="O23" s="14">
        <v>1886</v>
      </c>
      <c r="P23" s="14">
        <v>1909</v>
      </c>
      <c r="Q23" s="14">
        <v>1967</v>
      </c>
      <c r="R23" s="14">
        <v>1794</v>
      </c>
      <c r="S23" s="14">
        <f t="shared" si="2"/>
        <v>1914</v>
      </c>
      <c r="T23" s="14">
        <f t="shared" si="3"/>
        <v>1904</v>
      </c>
    </row>
    <row r="24" spans="1:20" ht="14.25" customHeight="1">
      <c r="A24" s="8" t="s">
        <v>44</v>
      </c>
      <c r="B24" s="15">
        <v>1707</v>
      </c>
      <c r="C24" s="15">
        <v>1856</v>
      </c>
      <c r="D24" s="15">
        <v>1821</v>
      </c>
      <c r="E24" s="15">
        <v>1849</v>
      </c>
      <c r="F24" s="15">
        <v>1808</v>
      </c>
      <c r="G24" s="15">
        <v>1495</v>
      </c>
      <c r="H24" s="15">
        <v>1721</v>
      </c>
      <c r="I24" s="15">
        <f t="shared" si="0"/>
        <v>1808</v>
      </c>
      <c r="J24" s="15">
        <f t="shared" si="1"/>
        <v>1751</v>
      </c>
      <c r="K24" s="8" t="s">
        <v>44</v>
      </c>
      <c r="L24" s="15">
        <v>1893</v>
      </c>
      <c r="M24" s="15">
        <v>1855</v>
      </c>
      <c r="N24" s="15">
        <v>1837</v>
      </c>
      <c r="O24" s="15">
        <v>1937</v>
      </c>
      <c r="P24" s="15">
        <v>2277</v>
      </c>
      <c r="Q24" s="15">
        <v>1879</v>
      </c>
      <c r="R24" s="15">
        <v>1800</v>
      </c>
      <c r="S24" s="15">
        <f t="shared" si="2"/>
        <v>1960</v>
      </c>
      <c r="T24" s="15">
        <f t="shared" si="3"/>
        <v>1925</v>
      </c>
    </row>
    <row r="25" spans="1:20" ht="14.25" customHeight="1">
      <c r="A25" s="6" t="s">
        <v>45</v>
      </c>
      <c r="B25" s="13">
        <v>1742</v>
      </c>
      <c r="C25" s="13">
        <v>1783</v>
      </c>
      <c r="D25" s="13">
        <v>1843</v>
      </c>
      <c r="E25" s="13">
        <v>1636</v>
      </c>
      <c r="F25" s="13">
        <v>1783</v>
      </c>
      <c r="G25" s="13">
        <v>1587</v>
      </c>
      <c r="H25" s="13">
        <v>1589</v>
      </c>
      <c r="I25" s="13">
        <f t="shared" si="0"/>
        <v>1757</v>
      </c>
      <c r="J25" s="13">
        <f t="shared" si="1"/>
        <v>1709</v>
      </c>
      <c r="K25" s="6" t="s">
        <v>45</v>
      </c>
      <c r="L25" s="13">
        <v>1894</v>
      </c>
      <c r="M25" s="13">
        <v>1828</v>
      </c>
      <c r="N25" s="13">
        <v>1945</v>
      </c>
      <c r="O25" s="13">
        <v>1939</v>
      </c>
      <c r="P25" s="13">
        <v>2150</v>
      </c>
      <c r="Q25" s="13">
        <v>1857</v>
      </c>
      <c r="R25" s="13">
        <v>1715</v>
      </c>
      <c r="S25" s="13">
        <f t="shared" si="2"/>
        <v>1951</v>
      </c>
      <c r="T25" s="13">
        <f t="shared" si="3"/>
        <v>1904</v>
      </c>
    </row>
    <row r="26" spans="1:20" ht="14.25" customHeight="1">
      <c r="A26" s="7" t="s">
        <v>46</v>
      </c>
      <c r="B26" s="14">
        <v>1644</v>
      </c>
      <c r="C26" s="14">
        <v>1525</v>
      </c>
      <c r="D26" s="14">
        <v>1561</v>
      </c>
      <c r="E26" s="14">
        <v>1679</v>
      </c>
      <c r="F26" s="14">
        <v>1706</v>
      </c>
      <c r="G26" s="14">
        <v>1807</v>
      </c>
      <c r="H26" s="14">
        <v>1363</v>
      </c>
      <c r="I26" s="14">
        <f t="shared" si="0"/>
        <v>1623</v>
      </c>
      <c r="J26" s="14">
        <f t="shared" si="1"/>
        <v>1612</v>
      </c>
      <c r="K26" s="7" t="s">
        <v>46</v>
      </c>
      <c r="L26" s="14">
        <v>1707</v>
      </c>
      <c r="M26" s="14">
        <v>1694</v>
      </c>
      <c r="N26" s="14">
        <v>1853</v>
      </c>
      <c r="O26" s="14">
        <v>1812</v>
      </c>
      <c r="P26" s="14">
        <v>1971</v>
      </c>
      <c r="Q26" s="14">
        <v>1666</v>
      </c>
      <c r="R26" s="14">
        <v>1607</v>
      </c>
      <c r="S26" s="14">
        <f t="shared" si="2"/>
        <v>1807</v>
      </c>
      <c r="T26" s="14">
        <f t="shared" si="3"/>
        <v>1759</v>
      </c>
    </row>
    <row r="27" spans="1:20" ht="14.25" customHeight="1">
      <c r="A27" s="7" t="s">
        <v>47</v>
      </c>
      <c r="B27" s="14">
        <v>1492</v>
      </c>
      <c r="C27" s="14">
        <v>1465</v>
      </c>
      <c r="D27" s="14">
        <v>1304</v>
      </c>
      <c r="E27" s="14">
        <v>1395</v>
      </c>
      <c r="F27" s="14">
        <v>1416</v>
      </c>
      <c r="G27" s="14">
        <v>1676</v>
      </c>
      <c r="H27" s="14">
        <v>1355</v>
      </c>
      <c r="I27" s="14">
        <f t="shared" si="0"/>
        <v>1414</v>
      </c>
      <c r="J27" s="14">
        <f t="shared" si="1"/>
        <v>1443</v>
      </c>
      <c r="K27" s="7" t="s">
        <v>47</v>
      </c>
      <c r="L27" s="14">
        <v>1603</v>
      </c>
      <c r="M27" s="14">
        <v>1612</v>
      </c>
      <c r="N27" s="14">
        <v>1653</v>
      </c>
      <c r="O27" s="14">
        <v>1630</v>
      </c>
      <c r="P27" s="14">
        <v>1773</v>
      </c>
      <c r="Q27" s="14">
        <v>1757</v>
      </c>
      <c r="R27" s="14">
        <v>1648</v>
      </c>
      <c r="S27" s="14">
        <f t="shared" si="2"/>
        <v>1654</v>
      </c>
      <c r="T27" s="14">
        <f t="shared" si="3"/>
        <v>1668</v>
      </c>
    </row>
    <row r="28" spans="1:20" ht="14.25" customHeight="1">
      <c r="A28" s="7" t="s">
        <v>48</v>
      </c>
      <c r="B28" s="14">
        <v>1649</v>
      </c>
      <c r="C28" s="14">
        <v>1672</v>
      </c>
      <c r="D28" s="14">
        <v>1519</v>
      </c>
      <c r="E28" s="14">
        <v>1610</v>
      </c>
      <c r="F28" s="14">
        <v>1636</v>
      </c>
      <c r="G28" s="14">
        <v>1521</v>
      </c>
      <c r="H28" s="14">
        <v>1278</v>
      </c>
      <c r="I28" s="14">
        <f t="shared" si="0"/>
        <v>1617</v>
      </c>
      <c r="J28" s="14">
        <f t="shared" si="1"/>
        <v>1555</v>
      </c>
      <c r="K28" s="7" t="s">
        <v>48</v>
      </c>
      <c r="L28" s="14">
        <v>1719</v>
      </c>
      <c r="M28" s="14">
        <v>1665</v>
      </c>
      <c r="N28" s="14">
        <v>1558</v>
      </c>
      <c r="O28" s="14">
        <v>1634</v>
      </c>
      <c r="P28" s="14">
        <v>1725</v>
      </c>
      <c r="Q28" s="14">
        <v>1697</v>
      </c>
      <c r="R28" s="14">
        <v>1535</v>
      </c>
      <c r="S28" s="14">
        <f t="shared" si="2"/>
        <v>1660</v>
      </c>
      <c r="T28" s="14">
        <f t="shared" si="3"/>
        <v>1648</v>
      </c>
    </row>
    <row r="29" spans="1:20" ht="14.25" customHeight="1">
      <c r="A29" s="7" t="s">
        <v>49</v>
      </c>
      <c r="B29" s="14">
        <v>1524</v>
      </c>
      <c r="C29" s="14">
        <v>1651</v>
      </c>
      <c r="D29" s="14">
        <v>1434</v>
      </c>
      <c r="E29" s="14">
        <v>1580</v>
      </c>
      <c r="F29" s="14">
        <v>1577</v>
      </c>
      <c r="G29" s="14">
        <v>1467</v>
      </c>
      <c r="H29" s="14">
        <v>1171</v>
      </c>
      <c r="I29" s="14">
        <f t="shared" si="0"/>
        <v>1553</v>
      </c>
      <c r="J29" s="14">
        <f t="shared" si="1"/>
        <v>1486</v>
      </c>
      <c r="K29" s="7" t="s">
        <v>49</v>
      </c>
      <c r="L29" s="14">
        <v>1583</v>
      </c>
      <c r="M29" s="14">
        <v>1441</v>
      </c>
      <c r="N29" s="14">
        <v>1519</v>
      </c>
      <c r="O29" s="14">
        <v>1485</v>
      </c>
      <c r="P29" s="14">
        <v>1659</v>
      </c>
      <c r="Q29" s="14">
        <v>1515</v>
      </c>
      <c r="R29" s="14">
        <v>1261</v>
      </c>
      <c r="S29" s="14">
        <f t="shared" si="2"/>
        <v>1537</v>
      </c>
      <c r="T29" s="14">
        <f t="shared" si="3"/>
        <v>1495</v>
      </c>
    </row>
    <row r="30" spans="1:20" ht="14.25" customHeight="1">
      <c r="A30" s="8" t="s">
        <v>50</v>
      </c>
      <c r="B30" s="15">
        <v>1300</v>
      </c>
      <c r="C30" s="15">
        <v>1365</v>
      </c>
      <c r="D30" s="15">
        <v>1417</v>
      </c>
      <c r="E30" s="15">
        <v>1462</v>
      </c>
      <c r="F30" s="15">
        <v>1582</v>
      </c>
      <c r="G30" s="15">
        <v>1323</v>
      </c>
      <c r="H30" s="15">
        <v>1146</v>
      </c>
      <c r="I30" s="15">
        <f t="shared" si="0"/>
        <v>1425</v>
      </c>
      <c r="J30" s="15">
        <f t="shared" si="1"/>
        <v>1371</v>
      </c>
      <c r="K30" s="8" t="s">
        <v>50</v>
      </c>
      <c r="L30" s="15">
        <v>1353</v>
      </c>
      <c r="M30" s="15">
        <v>1308</v>
      </c>
      <c r="N30" s="15">
        <v>1345</v>
      </c>
      <c r="O30" s="15">
        <v>1382</v>
      </c>
      <c r="P30" s="15">
        <v>1385</v>
      </c>
      <c r="Q30" s="15">
        <v>1324</v>
      </c>
      <c r="R30" s="15">
        <v>1004</v>
      </c>
      <c r="S30" s="15">
        <f t="shared" si="2"/>
        <v>1355</v>
      </c>
      <c r="T30" s="15">
        <f t="shared" si="3"/>
        <v>1300</v>
      </c>
    </row>
    <row r="31" spans="1:20" ht="14.25" customHeight="1">
      <c r="A31" s="6" t="s">
        <v>51</v>
      </c>
      <c r="B31" s="13">
        <f t="shared" ref="B31:J31" si="4">SUM(B7:B30)</f>
        <v>34237</v>
      </c>
      <c r="C31" s="13">
        <f t="shared" si="4"/>
        <v>37758</v>
      </c>
      <c r="D31" s="13">
        <f t="shared" si="4"/>
        <v>37765</v>
      </c>
      <c r="E31" s="13">
        <f t="shared" si="4"/>
        <v>34496</v>
      </c>
      <c r="F31" s="13">
        <f t="shared" si="4"/>
        <v>34510</v>
      </c>
      <c r="G31" s="13">
        <f t="shared" si="4"/>
        <v>33653</v>
      </c>
      <c r="H31" s="13">
        <f t="shared" si="4"/>
        <v>28437</v>
      </c>
      <c r="I31" s="13">
        <f t="shared" si="4"/>
        <v>35750</v>
      </c>
      <c r="J31" s="13">
        <f t="shared" si="4"/>
        <v>34406</v>
      </c>
      <c r="K31" s="6" t="s">
        <v>51</v>
      </c>
      <c r="L31" s="13">
        <f t="shared" ref="L31:T31" si="5">SUM(L7:L30)</f>
        <v>35578</v>
      </c>
      <c r="M31" s="13">
        <f t="shared" si="5"/>
        <v>37054</v>
      </c>
      <c r="N31" s="13">
        <f t="shared" si="5"/>
        <v>37102</v>
      </c>
      <c r="O31" s="13">
        <f t="shared" si="5"/>
        <v>37188</v>
      </c>
      <c r="P31" s="13">
        <f t="shared" si="5"/>
        <v>38036</v>
      </c>
      <c r="Q31" s="13">
        <f t="shared" si="5"/>
        <v>36527</v>
      </c>
      <c r="R31" s="13">
        <f t="shared" si="5"/>
        <v>30877</v>
      </c>
      <c r="S31" s="13">
        <f t="shared" si="5"/>
        <v>36992</v>
      </c>
      <c r="T31" s="13">
        <f t="shared" si="5"/>
        <v>36053</v>
      </c>
    </row>
    <row r="32" spans="1:20" ht="14.25" customHeight="1">
      <c r="A32" s="8" t="s">
        <v>52</v>
      </c>
      <c r="B32" s="15">
        <f t="shared" ref="B32:J32" si="6">ROUND(AVERAGE(B7:B30),0)</f>
        <v>1427</v>
      </c>
      <c r="C32" s="15">
        <f t="shared" si="6"/>
        <v>1573</v>
      </c>
      <c r="D32" s="15">
        <f t="shared" si="6"/>
        <v>1574</v>
      </c>
      <c r="E32" s="15">
        <f t="shared" si="6"/>
        <v>1437</v>
      </c>
      <c r="F32" s="15">
        <f t="shared" si="6"/>
        <v>1438</v>
      </c>
      <c r="G32" s="15">
        <f t="shared" si="6"/>
        <v>1402</v>
      </c>
      <c r="H32" s="15">
        <f t="shared" si="6"/>
        <v>1185</v>
      </c>
      <c r="I32" s="15">
        <f t="shared" si="6"/>
        <v>1490</v>
      </c>
      <c r="J32" s="15">
        <f t="shared" si="6"/>
        <v>1434</v>
      </c>
      <c r="K32" s="8" t="s">
        <v>52</v>
      </c>
      <c r="L32" s="15">
        <f t="shared" ref="L32:T32" si="7">ROUND(AVERAGE(L7:L30),0)</f>
        <v>1482</v>
      </c>
      <c r="M32" s="15">
        <f t="shared" si="7"/>
        <v>1544</v>
      </c>
      <c r="N32" s="15">
        <f t="shared" si="7"/>
        <v>1546</v>
      </c>
      <c r="O32" s="15">
        <f t="shared" si="7"/>
        <v>1550</v>
      </c>
      <c r="P32" s="15">
        <f t="shared" si="7"/>
        <v>1585</v>
      </c>
      <c r="Q32" s="15">
        <f t="shared" si="7"/>
        <v>1522</v>
      </c>
      <c r="R32" s="15">
        <f t="shared" si="7"/>
        <v>1287</v>
      </c>
      <c r="S32" s="15">
        <f t="shared" si="7"/>
        <v>1541</v>
      </c>
      <c r="T32" s="15">
        <f t="shared" si="7"/>
        <v>1502</v>
      </c>
    </row>
    <row r="33" spans="1:20" ht="14.25" customHeight="1">
      <c r="A33" s="6" t="s">
        <v>53</v>
      </c>
      <c r="B33" s="6" t="str">
        <f>A16</f>
        <v>09~10시</v>
      </c>
      <c r="C33" s="6" t="str">
        <f>A14</f>
        <v>07~08시</v>
      </c>
      <c r="D33" s="6" t="str">
        <f>A14</f>
        <v>07~08시</v>
      </c>
      <c r="E33" s="6" t="str">
        <f>A21</f>
        <v>14~15시</v>
      </c>
      <c r="F33" s="6" t="str">
        <f>A15</f>
        <v>08~09시</v>
      </c>
      <c r="G33" s="6" t="str">
        <f>A21</f>
        <v>14~15시</v>
      </c>
      <c r="H33" s="6" t="str">
        <f>A23</f>
        <v>16~17시</v>
      </c>
      <c r="I33" s="10" t="s">
        <v>56</v>
      </c>
      <c r="J33" s="10" t="s">
        <v>56</v>
      </c>
      <c r="K33" s="6" t="s">
        <v>53</v>
      </c>
      <c r="L33" s="6" t="str">
        <f>K17</f>
        <v>10~11시</v>
      </c>
      <c r="M33" s="6" t="str">
        <f>K15</f>
        <v>08~09시</v>
      </c>
      <c r="N33" s="6" t="str">
        <f>K17</f>
        <v>10~11시</v>
      </c>
      <c r="O33" s="6" t="str">
        <f>K16</f>
        <v>09~10시</v>
      </c>
      <c r="P33" s="6" t="str">
        <f>K24</f>
        <v>17~18시</v>
      </c>
      <c r="Q33" s="6" t="str">
        <f>K17</f>
        <v>10~11시</v>
      </c>
      <c r="R33" s="6" t="str">
        <f>K21</f>
        <v>14~15시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2723</v>
      </c>
      <c r="C34" s="14">
        <f t="shared" si="8"/>
        <v>2809</v>
      </c>
      <c r="D34" s="14">
        <f t="shared" si="8"/>
        <v>3321</v>
      </c>
      <c r="E34" s="14">
        <f t="shared" si="8"/>
        <v>1879</v>
      </c>
      <c r="F34" s="14">
        <f t="shared" si="8"/>
        <v>1893</v>
      </c>
      <c r="G34" s="14">
        <f t="shared" si="8"/>
        <v>1859</v>
      </c>
      <c r="H34" s="14">
        <f t="shared" si="8"/>
        <v>1857</v>
      </c>
      <c r="I34" s="14">
        <f t="shared" si="8"/>
        <v>2328</v>
      </c>
      <c r="J34" s="14">
        <f t="shared" si="8"/>
        <v>1910</v>
      </c>
      <c r="K34" s="7" t="s">
        <v>54</v>
      </c>
      <c r="L34" s="14">
        <f t="shared" ref="L34:T34" si="9">MAX(L7:L30)</f>
        <v>2068</v>
      </c>
      <c r="M34" s="14">
        <f t="shared" si="9"/>
        <v>2145</v>
      </c>
      <c r="N34" s="14">
        <f t="shared" si="9"/>
        <v>2069</v>
      </c>
      <c r="O34" s="14">
        <f t="shared" si="9"/>
        <v>2120</v>
      </c>
      <c r="P34" s="14">
        <f t="shared" si="9"/>
        <v>2277</v>
      </c>
      <c r="Q34" s="14">
        <f t="shared" si="9"/>
        <v>2198</v>
      </c>
      <c r="R34" s="14">
        <f t="shared" si="9"/>
        <v>2026</v>
      </c>
      <c r="S34" s="14">
        <f t="shared" si="9"/>
        <v>2068</v>
      </c>
      <c r="T34" s="14">
        <f t="shared" si="9"/>
        <v>2054</v>
      </c>
    </row>
    <row r="35" spans="1:20" ht="14.25" customHeight="1">
      <c r="A35" s="8" t="s">
        <v>55</v>
      </c>
      <c r="B35" s="11">
        <f t="shared" ref="B35:J35" si="10">ROUND(B34/B31%,2)</f>
        <v>7.95</v>
      </c>
      <c r="C35" s="11">
        <f t="shared" si="10"/>
        <v>7.44</v>
      </c>
      <c r="D35" s="11">
        <f t="shared" si="10"/>
        <v>8.7899999999999991</v>
      </c>
      <c r="E35" s="11">
        <f t="shared" si="10"/>
        <v>5.45</v>
      </c>
      <c r="F35" s="11">
        <f t="shared" si="10"/>
        <v>5.49</v>
      </c>
      <c r="G35" s="11">
        <f t="shared" si="10"/>
        <v>5.52</v>
      </c>
      <c r="H35" s="11">
        <f t="shared" si="10"/>
        <v>6.53</v>
      </c>
      <c r="I35" s="11">
        <f t="shared" si="10"/>
        <v>6.51</v>
      </c>
      <c r="J35" s="11">
        <f t="shared" si="10"/>
        <v>5.55</v>
      </c>
      <c r="K35" s="8" t="s">
        <v>55</v>
      </c>
      <c r="L35" s="11">
        <f t="shared" ref="L35:T35" si="11">ROUND(L34/L31%,2)</f>
        <v>5.81</v>
      </c>
      <c r="M35" s="11">
        <f t="shared" si="11"/>
        <v>5.79</v>
      </c>
      <c r="N35" s="11">
        <f t="shared" si="11"/>
        <v>5.58</v>
      </c>
      <c r="O35" s="11">
        <f t="shared" si="11"/>
        <v>5.7</v>
      </c>
      <c r="P35" s="11">
        <f t="shared" si="11"/>
        <v>5.99</v>
      </c>
      <c r="Q35" s="11">
        <f t="shared" si="11"/>
        <v>6.02</v>
      </c>
      <c r="R35" s="11">
        <f t="shared" si="11"/>
        <v>6.56</v>
      </c>
      <c r="S35" s="11">
        <f t="shared" si="11"/>
        <v>5.59</v>
      </c>
      <c r="T35" s="11">
        <f t="shared" si="11"/>
        <v>5.7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79832</v>
      </c>
      <c r="D39" s="16">
        <v>38996</v>
      </c>
      <c r="E39" s="17">
        <v>40836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0.48799999999999999</v>
      </c>
      <c r="E40" s="19">
        <f>ROUND(E39/C39,3)</f>
        <v>0.51200000000000001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72742</v>
      </c>
      <c r="D41" s="16">
        <v>35750</v>
      </c>
      <c r="E41" s="17">
        <v>36992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0.49099999999999999</v>
      </c>
      <c r="E42" s="19">
        <f>ROUND(E41/C41,3)</f>
        <v>0.50900000000000001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-7090</v>
      </c>
      <c r="D43" s="16">
        <f>D41-D39</f>
        <v>-3246</v>
      </c>
      <c r="E43" s="17">
        <f>E41-E39</f>
        <v>-3844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-8.8811504158733345E-2</v>
      </c>
      <c r="D44" s="18">
        <f>(D41-D39)/D39</f>
        <v>-8.3239306595548263E-2</v>
      </c>
      <c r="E44" s="19">
        <f>(E41-E39)/E39</f>
        <v>-9.4132628073268679E-2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72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&amp;C- 201 -</oddFooter>
    <firstFooter>&amp;C- 200 -</first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466</v>
      </c>
      <c r="B1" s="2"/>
      <c r="C1" s="2"/>
      <c r="D1" s="2"/>
      <c r="E1" s="2"/>
      <c r="F1" s="2" t="s">
        <v>467</v>
      </c>
      <c r="G1" s="2"/>
      <c r="H1" s="2"/>
      <c r="I1" s="2"/>
      <c r="J1" s="2"/>
      <c r="K1" s="2" t="s">
        <v>469</v>
      </c>
      <c r="L1" s="2"/>
      <c r="M1" s="2"/>
      <c r="N1" s="2"/>
      <c r="O1" s="2"/>
      <c r="P1" s="2" t="s">
        <v>470</v>
      </c>
      <c r="Q1" s="2"/>
      <c r="R1" s="2"/>
      <c r="S1" s="2"/>
      <c r="T1" s="2"/>
    </row>
    <row r="2" spans="1:20" ht="15.75" customHeight="1">
      <c r="A2" s="2" t="s">
        <v>2</v>
      </c>
      <c r="B2" s="2"/>
      <c r="C2" s="2"/>
      <c r="D2" s="2"/>
      <c r="E2" s="2"/>
      <c r="F2" s="2" t="s">
        <v>468</v>
      </c>
      <c r="G2" s="2"/>
      <c r="H2" s="2"/>
      <c r="I2" s="2"/>
      <c r="J2" s="2"/>
      <c r="K2" s="2" t="s">
        <v>2</v>
      </c>
      <c r="L2" s="2"/>
      <c r="M2" s="2"/>
      <c r="N2" s="2"/>
      <c r="O2" s="2"/>
      <c r="P2" s="2" t="s">
        <v>471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1044</v>
      </c>
      <c r="C7" s="13">
        <v>1382</v>
      </c>
      <c r="D7" s="13">
        <v>1382</v>
      </c>
      <c r="E7" s="13">
        <v>1474</v>
      </c>
      <c r="F7" s="13">
        <v>1663</v>
      </c>
      <c r="G7" s="13">
        <v>1675</v>
      </c>
      <c r="H7" s="13">
        <v>1386</v>
      </c>
      <c r="I7" s="13">
        <f t="shared" ref="I7:I30" si="0">ROUND(AVERAGE(B7:F7),0)</f>
        <v>1389</v>
      </c>
      <c r="J7" s="13">
        <f t="shared" ref="J7:J30" si="1">ROUND(AVERAGE(B7:H7),0)</f>
        <v>1429</v>
      </c>
      <c r="K7" s="6" t="s">
        <v>27</v>
      </c>
      <c r="L7" s="13">
        <v>706</v>
      </c>
      <c r="M7" s="13">
        <v>1107</v>
      </c>
      <c r="N7" s="13">
        <v>1120</v>
      </c>
      <c r="O7" s="13">
        <v>1247</v>
      </c>
      <c r="P7" s="13">
        <v>1351</v>
      </c>
      <c r="Q7" s="13">
        <v>1383</v>
      </c>
      <c r="R7" s="13">
        <v>1155</v>
      </c>
      <c r="S7" s="13">
        <f t="shared" ref="S7:S30" si="2">ROUND(AVERAGE(L7:P7),0)</f>
        <v>1106</v>
      </c>
      <c r="T7" s="13">
        <f t="shared" ref="T7:T30" si="3">ROUND(AVERAGE(L7:R7),0)</f>
        <v>1153</v>
      </c>
    </row>
    <row r="8" spans="1:20" ht="14.25" customHeight="1">
      <c r="A8" s="7" t="s">
        <v>28</v>
      </c>
      <c r="B8" s="14">
        <v>647</v>
      </c>
      <c r="C8" s="14">
        <v>992</v>
      </c>
      <c r="D8" s="14">
        <v>1107</v>
      </c>
      <c r="E8" s="14">
        <v>1071</v>
      </c>
      <c r="F8" s="14">
        <v>1162</v>
      </c>
      <c r="G8" s="14">
        <v>1228</v>
      </c>
      <c r="H8" s="14">
        <v>970</v>
      </c>
      <c r="I8" s="14">
        <f t="shared" si="0"/>
        <v>996</v>
      </c>
      <c r="J8" s="14">
        <f t="shared" si="1"/>
        <v>1025</v>
      </c>
      <c r="K8" s="7" t="s">
        <v>28</v>
      </c>
      <c r="L8" s="14">
        <v>451</v>
      </c>
      <c r="M8" s="14">
        <v>766</v>
      </c>
      <c r="N8" s="14">
        <v>754</v>
      </c>
      <c r="O8" s="14">
        <v>736</v>
      </c>
      <c r="P8" s="14">
        <v>868</v>
      </c>
      <c r="Q8" s="14">
        <v>1035</v>
      </c>
      <c r="R8" s="14">
        <v>781</v>
      </c>
      <c r="S8" s="14">
        <f t="shared" si="2"/>
        <v>715</v>
      </c>
      <c r="T8" s="14">
        <f t="shared" si="3"/>
        <v>770</v>
      </c>
    </row>
    <row r="9" spans="1:20" ht="14.25" customHeight="1">
      <c r="A9" s="7" t="s">
        <v>29</v>
      </c>
      <c r="B9" s="14">
        <v>389</v>
      </c>
      <c r="C9" s="14">
        <v>682</v>
      </c>
      <c r="D9" s="14">
        <v>739</v>
      </c>
      <c r="E9" s="14">
        <v>786</v>
      </c>
      <c r="F9" s="14">
        <v>814</v>
      </c>
      <c r="G9" s="14">
        <v>1010</v>
      </c>
      <c r="H9" s="14">
        <v>744</v>
      </c>
      <c r="I9" s="14">
        <f t="shared" si="0"/>
        <v>682</v>
      </c>
      <c r="J9" s="14">
        <f t="shared" si="1"/>
        <v>738</v>
      </c>
      <c r="K9" s="7" t="s">
        <v>29</v>
      </c>
      <c r="L9" s="14">
        <v>289</v>
      </c>
      <c r="M9" s="14">
        <v>459</v>
      </c>
      <c r="N9" s="14">
        <v>471</v>
      </c>
      <c r="O9" s="14">
        <v>470</v>
      </c>
      <c r="P9" s="14">
        <v>554</v>
      </c>
      <c r="Q9" s="14">
        <v>778</v>
      </c>
      <c r="R9" s="14">
        <v>551</v>
      </c>
      <c r="S9" s="14">
        <f t="shared" si="2"/>
        <v>449</v>
      </c>
      <c r="T9" s="14">
        <f t="shared" si="3"/>
        <v>510</v>
      </c>
    </row>
    <row r="10" spans="1:20" ht="14.25" customHeight="1">
      <c r="A10" s="7" t="s">
        <v>30</v>
      </c>
      <c r="B10" s="14">
        <v>330</v>
      </c>
      <c r="C10" s="14">
        <v>492</v>
      </c>
      <c r="D10" s="14">
        <v>543</v>
      </c>
      <c r="E10" s="14">
        <v>589</v>
      </c>
      <c r="F10" s="14">
        <v>615</v>
      </c>
      <c r="G10" s="14">
        <v>643</v>
      </c>
      <c r="H10" s="14">
        <v>529</v>
      </c>
      <c r="I10" s="14">
        <f t="shared" si="0"/>
        <v>514</v>
      </c>
      <c r="J10" s="14">
        <f t="shared" si="1"/>
        <v>534</v>
      </c>
      <c r="K10" s="7" t="s">
        <v>30</v>
      </c>
      <c r="L10" s="14">
        <v>246</v>
      </c>
      <c r="M10" s="14">
        <v>357</v>
      </c>
      <c r="N10" s="14">
        <v>326</v>
      </c>
      <c r="O10" s="14">
        <v>348</v>
      </c>
      <c r="P10" s="14">
        <v>400</v>
      </c>
      <c r="Q10" s="14">
        <v>558</v>
      </c>
      <c r="R10" s="14">
        <v>482</v>
      </c>
      <c r="S10" s="14">
        <f t="shared" si="2"/>
        <v>335</v>
      </c>
      <c r="T10" s="14">
        <f t="shared" si="3"/>
        <v>388</v>
      </c>
    </row>
    <row r="11" spans="1:20" ht="14.25" customHeight="1">
      <c r="A11" s="7" t="s">
        <v>31</v>
      </c>
      <c r="B11" s="14">
        <v>354</v>
      </c>
      <c r="C11" s="14">
        <v>470</v>
      </c>
      <c r="D11" s="14">
        <v>445</v>
      </c>
      <c r="E11" s="14">
        <v>468</v>
      </c>
      <c r="F11" s="14">
        <v>547</v>
      </c>
      <c r="G11" s="14">
        <v>546</v>
      </c>
      <c r="H11" s="14">
        <v>382</v>
      </c>
      <c r="I11" s="14">
        <f t="shared" si="0"/>
        <v>457</v>
      </c>
      <c r="J11" s="14">
        <f t="shared" si="1"/>
        <v>459</v>
      </c>
      <c r="K11" s="7" t="s">
        <v>31</v>
      </c>
      <c r="L11" s="14">
        <v>367</v>
      </c>
      <c r="M11" s="14">
        <v>358</v>
      </c>
      <c r="N11" s="14">
        <v>365</v>
      </c>
      <c r="O11" s="14">
        <v>375</v>
      </c>
      <c r="P11" s="14">
        <v>410</v>
      </c>
      <c r="Q11" s="14">
        <v>546</v>
      </c>
      <c r="R11" s="14">
        <v>477</v>
      </c>
      <c r="S11" s="14">
        <f t="shared" si="2"/>
        <v>375</v>
      </c>
      <c r="T11" s="14">
        <f t="shared" si="3"/>
        <v>414</v>
      </c>
    </row>
    <row r="12" spans="1:20" ht="14.25" customHeight="1">
      <c r="A12" s="8" t="s">
        <v>32</v>
      </c>
      <c r="B12" s="15">
        <v>627</v>
      </c>
      <c r="C12" s="15">
        <v>597</v>
      </c>
      <c r="D12" s="15">
        <v>600</v>
      </c>
      <c r="E12" s="15">
        <v>679</v>
      </c>
      <c r="F12" s="15">
        <v>673</v>
      </c>
      <c r="G12" s="15">
        <v>573</v>
      </c>
      <c r="H12" s="15">
        <v>533</v>
      </c>
      <c r="I12" s="15">
        <f t="shared" si="0"/>
        <v>635</v>
      </c>
      <c r="J12" s="15">
        <f t="shared" si="1"/>
        <v>612</v>
      </c>
      <c r="K12" s="8" t="s">
        <v>32</v>
      </c>
      <c r="L12" s="15">
        <v>897</v>
      </c>
      <c r="M12" s="15">
        <v>745</v>
      </c>
      <c r="N12" s="15">
        <v>708</v>
      </c>
      <c r="O12" s="15">
        <v>721</v>
      </c>
      <c r="P12" s="15">
        <v>711</v>
      </c>
      <c r="Q12" s="15">
        <v>841</v>
      </c>
      <c r="R12" s="15">
        <v>632</v>
      </c>
      <c r="S12" s="15">
        <f t="shared" si="2"/>
        <v>756</v>
      </c>
      <c r="T12" s="15">
        <f t="shared" si="3"/>
        <v>751</v>
      </c>
    </row>
    <row r="13" spans="1:20" ht="14.25" customHeight="1">
      <c r="A13" s="6" t="s">
        <v>33</v>
      </c>
      <c r="B13" s="13">
        <v>1664</v>
      </c>
      <c r="C13" s="13">
        <v>1609</v>
      </c>
      <c r="D13" s="13">
        <v>1442</v>
      </c>
      <c r="E13" s="13">
        <v>1536</v>
      </c>
      <c r="F13" s="13">
        <v>1385</v>
      </c>
      <c r="G13" s="13">
        <v>1039</v>
      </c>
      <c r="H13" s="13">
        <v>743</v>
      </c>
      <c r="I13" s="13">
        <f t="shared" si="0"/>
        <v>1527</v>
      </c>
      <c r="J13" s="13">
        <f t="shared" si="1"/>
        <v>1345</v>
      </c>
      <c r="K13" s="6" t="s">
        <v>33</v>
      </c>
      <c r="L13" s="13">
        <v>2361</v>
      </c>
      <c r="M13" s="13">
        <v>1924</v>
      </c>
      <c r="N13" s="13">
        <v>1890</v>
      </c>
      <c r="O13" s="13">
        <v>1853</v>
      </c>
      <c r="P13" s="13">
        <v>1886</v>
      </c>
      <c r="Q13" s="13">
        <v>1327</v>
      </c>
      <c r="R13" s="13">
        <v>847</v>
      </c>
      <c r="S13" s="13">
        <f t="shared" si="2"/>
        <v>1983</v>
      </c>
      <c r="T13" s="13">
        <f t="shared" si="3"/>
        <v>1727</v>
      </c>
    </row>
    <row r="14" spans="1:20" ht="14.25" customHeight="1">
      <c r="A14" s="7" t="s">
        <v>34</v>
      </c>
      <c r="B14" s="14">
        <v>3140</v>
      </c>
      <c r="C14" s="14">
        <v>2849</v>
      </c>
      <c r="D14" s="14">
        <v>2805</v>
      </c>
      <c r="E14" s="14">
        <v>2883</v>
      </c>
      <c r="F14" s="14">
        <v>2523</v>
      </c>
      <c r="G14" s="14">
        <v>1618</v>
      </c>
      <c r="H14" s="14">
        <v>1009</v>
      </c>
      <c r="I14" s="14">
        <f t="shared" si="0"/>
        <v>2840</v>
      </c>
      <c r="J14" s="14">
        <f t="shared" si="1"/>
        <v>2404</v>
      </c>
      <c r="K14" s="7" t="s">
        <v>34</v>
      </c>
      <c r="L14" s="14">
        <v>3709</v>
      </c>
      <c r="M14" s="14">
        <v>3468</v>
      </c>
      <c r="N14" s="14">
        <v>3434</v>
      </c>
      <c r="O14" s="14">
        <v>3272</v>
      </c>
      <c r="P14" s="14">
        <v>3540</v>
      </c>
      <c r="Q14" s="14">
        <v>1968</v>
      </c>
      <c r="R14" s="14">
        <v>1159</v>
      </c>
      <c r="S14" s="14">
        <f t="shared" si="2"/>
        <v>3485</v>
      </c>
      <c r="T14" s="14">
        <f t="shared" si="3"/>
        <v>2936</v>
      </c>
    </row>
    <row r="15" spans="1:20" ht="14.25" customHeight="1">
      <c r="A15" s="7" t="s">
        <v>35</v>
      </c>
      <c r="B15" s="14">
        <v>3099</v>
      </c>
      <c r="C15" s="14">
        <v>2965</v>
      </c>
      <c r="D15" s="14">
        <v>3100</v>
      </c>
      <c r="E15" s="14">
        <v>2923</v>
      </c>
      <c r="F15" s="14">
        <v>2985</v>
      </c>
      <c r="G15" s="14">
        <v>2094</v>
      </c>
      <c r="H15" s="14">
        <v>1549</v>
      </c>
      <c r="I15" s="14">
        <f t="shared" si="0"/>
        <v>3014</v>
      </c>
      <c r="J15" s="14">
        <f t="shared" si="1"/>
        <v>2674</v>
      </c>
      <c r="K15" s="7" t="s">
        <v>35</v>
      </c>
      <c r="L15" s="14">
        <v>3361</v>
      </c>
      <c r="M15" s="14">
        <v>3526</v>
      </c>
      <c r="N15" s="14">
        <v>3512</v>
      </c>
      <c r="O15" s="14">
        <v>3575</v>
      </c>
      <c r="P15" s="14">
        <v>3639</v>
      </c>
      <c r="Q15" s="14">
        <v>2569</v>
      </c>
      <c r="R15" s="14">
        <v>1566</v>
      </c>
      <c r="S15" s="14">
        <f t="shared" si="2"/>
        <v>3523</v>
      </c>
      <c r="T15" s="14">
        <f t="shared" si="3"/>
        <v>3107</v>
      </c>
    </row>
    <row r="16" spans="1:20" ht="14.25" customHeight="1">
      <c r="A16" s="7" t="s">
        <v>36</v>
      </c>
      <c r="B16" s="14">
        <v>2474</v>
      </c>
      <c r="C16" s="14">
        <v>2604</v>
      </c>
      <c r="D16" s="14">
        <v>2681</v>
      </c>
      <c r="E16" s="14">
        <v>2608</v>
      </c>
      <c r="F16" s="14">
        <v>2641</v>
      </c>
      <c r="G16" s="14">
        <v>2296</v>
      </c>
      <c r="H16" s="14">
        <v>2095</v>
      </c>
      <c r="I16" s="14">
        <f t="shared" si="0"/>
        <v>2602</v>
      </c>
      <c r="J16" s="14">
        <f t="shared" si="1"/>
        <v>2486</v>
      </c>
      <c r="K16" s="7" t="s">
        <v>36</v>
      </c>
      <c r="L16" s="14">
        <v>3337</v>
      </c>
      <c r="M16" s="14">
        <v>3471</v>
      </c>
      <c r="N16" s="14">
        <v>3574</v>
      </c>
      <c r="O16" s="14">
        <v>3532</v>
      </c>
      <c r="P16" s="14">
        <v>3514</v>
      </c>
      <c r="Q16" s="14">
        <v>2896</v>
      </c>
      <c r="R16" s="14">
        <v>2089</v>
      </c>
      <c r="S16" s="14">
        <f t="shared" si="2"/>
        <v>3486</v>
      </c>
      <c r="T16" s="14">
        <f t="shared" si="3"/>
        <v>3202</v>
      </c>
    </row>
    <row r="17" spans="1:20" ht="14.25" customHeight="1">
      <c r="A17" s="7" t="s">
        <v>37</v>
      </c>
      <c r="B17" s="14">
        <v>2410</v>
      </c>
      <c r="C17" s="14">
        <v>2572</v>
      </c>
      <c r="D17" s="14">
        <v>2550</v>
      </c>
      <c r="E17" s="14">
        <v>2568</v>
      </c>
      <c r="F17" s="14">
        <v>2423</v>
      </c>
      <c r="G17" s="14">
        <v>2476</v>
      </c>
      <c r="H17" s="14">
        <v>2373</v>
      </c>
      <c r="I17" s="14">
        <f t="shared" si="0"/>
        <v>2505</v>
      </c>
      <c r="J17" s="14">
        <f t="shared" si="1"/>
        <v>2482</v>
      </c>
      <c r="K17" s="7" t="s">
        <v>37</v>
      </c>
      <c r="L17" s="14">
        <v>3017</v>
      </c>
      <c r="M17" s="14">
        <v>2890</v>
      </c>
      <c r="N17" s="14">
        <v>3165</v>
      </c>
      <c r="O17" s="14">
        <v>3066</v>
      </c>
      <c r="P17" s="14">
        <v>3139</v>
      </c>
      <c r="Q17" s="14">
        <v>2788</v>
      </c>
      <c r="R17" s="14">
        <v>2501</v>
      </c>
      <c r="S17" s="14">
        <f t="shared" si="2"/>
        <v>3055</v>
      </c>
      <c r="T17" s="14">
        <f t="shared" si="3"/>
        <v>2938</v>
      </c>
    </row>
    <row r="18" spans="1:20" ht="14.25" customHeight="1">
      <c r="A18" s="8" t="s">
        <v>38</v>
      </c>
      <c r="B18" s="15">
        <v>2490</v>
      </c>
      <c r="C18" s="15">
        <v>2479</v>
      </c>
      <c r="D18" s="15">
        <v>2397</v>
      </c>
      <c r="E18" s="15">
        <v>2495</v>
      </c>
      <c r="F18" s="15">
        <v>2551</v>
      </c>
      <c r="G18" s="15">
        <v>2482</v>
      </c>
      <c r="H18" s="15">
        <v>2119</v>
      </c>
      <c r="I18" s="15">
        <f t="shared" si="0"/>
        <v>2482</v>
      </c>
      <c r="J18" s="15">
        <f t="shared" si="1"/>
        <v>2430</v>
      </c>
      <c r="K18" s="8" t="s">
        <v>38</v>
      </c>
      <c r="L18" s="15">
        <v>2906</v>
      </c>
      <c r="M18" s="15">
        <v>3026</v>
      </c>
      <c r="N18" s="15">
        <v>2801</v>
      </c>
      <c r="O18" s="15">
        <v>2919</v>
      </c>
      <c r="P18" s="15">
        <v>2865</v>
      </c>
      <c r="Q18" s="15">
        <v>2731</v>
      </c>
      <c r="R18" s="15">
        <v>2708</v>
      </c>
      <c r="S18" s="15">
        <f t="shared" si="2"/>
        <v>2903</v>
      </c>
      <c r="T18" s="15">
        <f t="shared" si="3"/>
        <v>2851</v>
      </c>
    </row>
    <row r="19" spans="1:20" ht="14.25" customHeight="1">
      <c r="A19" s="6" t="s">
        <v>39</v>
      </c>
      <c r="B19" s="13">
        <v>2410</v>
      </c>
      <c r="C19" s="13">
        <v>2424</v>
      </c>
      <c r="D19" s="13">
        <v>2308</v>
      </c>
      <c r="E19" s="13">
        <v>2600</v>
      </c>
      <c r="F19" s="13">
        <v>2451</v>
      </c>
      <c r="G19" s="13">
        <v>2403</v>
      </c>
      <c r="H19" s="13">
        <v>1831</v>
      </c>
      <c r="I19" s="13">
        <f t="shared" si="0"/>
        <v>2439</v>
      </c>
      <c r="J19" s="13">
        <f t="shared" si="1"/>
        <v>2347</v>
      </c>
      <c r="K19" s="6" t="s">
        <v>39</v>
      </c>
      <c r="L19" s="13">
        <v>2560</v>
      </c>
      <c r="M19" s="13">
        <v>2698</v>
      </c>
      <c r="N19" s="13">
        <v>2712</v>
      </c>
      <c r="O19" s="13">
        <v>2581</v>
      </c>
      <c r="P19" s="13">
        <v>2677</v>
      </c>
      <c r="Q19" s="13">
        <v>2881</v>
      </c>
      <c r="R19" s="13">
        <v>2693</v>
      </c>
      <c r="S19" s="13">
        <f t="shared" si="2"/>
        <v>2646</v>
      </c>
      <c r="T19" s="13">
        <f t="shared" si="3"/>
        <v>2686</v>
      </c>
    </row>
    <row r="20" spans="1:20" ht="14.25" customHeight="1">
      <c r="A20" s="7" t="s">
        <v>40</v>
      </c>
      <c r="B20" s="14">
        <v>2469</v>
      </c>
      <c r="C20" s="14">
        <v>2565</v>
      </c>
      <c r="D20" s="14">
        <v>2562</v>
      </c>
      <c r="E20" s="14">
        <v>2538</v>
      </c>
      <c r="F20" s="14">
        <v>2512</v>
      </c>
      <c r="G20" s="14">
        <v>2143</v>
      </c>
      <c r="H20" s="14">
        <v>2186</v>
      </c>
      <c r="I20" s="14">
        <f t="shared" si="0"/>
        <v>2529</v>
      </c>
      <c r="J20" s="14">
        <f t="shared" si="1"/>
        <v>2425</v>
      </c>
      <c r="K20" s="7" t="s">
        <v>40</v>
      </c>
      <c r="L20" s="14">
        <v>2916</v>
      </c>
      <c r="M20" s="14">
        <v>2901</v>
      </c>
      <c r="N20" s="14">
        <v>2898</v>
      </c>
      <c r="O20" s="14">
        <v>2897</v>
      </c>
      <c r="P20" s="14">
        <v>3152</v>
      </c>
      <c r="Q20" s="14">
        <v>2913</v>
      </c>
      <c r="R20" s="14">
        <v>2909</v>
      </c>
      <c r="S20" s="14">
        <f t="shared" si="2"/>
        <v>2953</v>
      </c>
      <c r="T20" s="14">
        <f t="shared" si="3"/>
        <v>2941</v>
      </c>
    </row>
    <row r="21" spans="1:20" ht="14.25" customHeight="1">
      <c r="A21" s="7" t="s">
        <v>41</v>
      </c>
      <c r="B21" s="14">
        <v>2508</v>
      </c>
      <c r="C21" s="14">
        <v>2503</v>
      </c>
      <c r="D21" s="14">
        <v>2601</v>
      </c>
      <c r="E21" s="14">
        <v>2369</v>
      </c>
      <c r="F21" s="14">
        <v>2493</v>
      </c>
      <c r="G21" s="14">
        <v>2270</v>
      </c>
      <c r="H21" s="14">
        <v>2263</v>
      </c>
      <c r="I21" s="14">
        <f t="shared" si="0"/>
        <v>2495</v>
      </c>
      <c r="J21" s="14">
        <f t="shared" si="1"/>
        <v>2430</v>
      </c>
      <c r="K21" s="7" t="s">
        <v>41</v>
      </c>
      <c r="L21" s="14">
        <v>3125</v>
      </c>
      <c r="M21" s="14">
        <v>2907</v>
      </c>
      <c r="N21" s="14">
        <v>3131</v>
      </c>
      <c r="O21" s="14">
        <v>2537</v>
      </c>
      <c r="P21" s="14">
        <v>3206</v>
      </c>
      <c r="Q21" s="14">
        <v>2901</v>
      </c>
      <c r="R21" s="14">
        <v>2852</v>
      </c>
      <c r="S21" s="14">
        <f t="shared" si="2"/>
        <v>2981</v>
      </c>
      <c r="T21" s="14">
        <f t="shared" si="3"/>
        <v>2951</v>
      </c>
    </row>
    <row r="22" spans="1:20" ht="14.25" customHeight="1">
      <c r="A22" s="7" t="s">
        <v>42</v>
      </c>
      <c r="B22" s="14">
        <v>2709</v>
      </c>
      <c r="C22" s="14">
        <v>2633</v>
      </c>
      <c r="D22" s="14">
        <v>2522</v>
      </c>
      <c r="E22" s="14">
        <v>2753</v>
      </c>
      <c r="F22" s="14">
        <v>2563</v>
      </c>
      <c r="G22" s="14">
        <v>2379</v>
      </c>
      <c r="H22" s="14">
        <v>2136</v>
      </c>
      <c r="I22" s="14">
        <f t="shared" si="0"/>
        <v>2636</v>
      </c>
      <c r="J22" s="14">
        <f t="shared" si="1"/>
        <v>2528</v>
      </c>
      <c r="K22" s="7" t="s">
        <v>42</v>
      </c>
      <c r="L22" s="14">
        <v>3040</v>
      </c>
      <c r="M22" s="14">
        <v>2908</v>
      </c>
      <c r="N22" s="14">
        <v>3133</v>
      </c>
      <c r="O22" s="14">
        <v>3159</v>
      </c>
      <c r="P22" s="14">
        <v>2972</v>
      </c>
      <c r="Q22" s="14">
        <v>2889</v>
      </c>
      <c r="R22" s="14">
        <v>2924</v>
      </c>
      <c r="S22" s="14">
        <f t="shared" si="2"/>
        <v>3042</v>
      </c>
      <c r="T22" s="14">
        <f t="shared" si="3"/>
        <v>3004</v>
      </c>
    </row>
    <row r="23" spans="1:20" ht="14.25" customHeight="1">
      <c r="A23" s="7" t="s">
        <v>43</v>
      </c>
      <c r="B23" s="14">
        <v>2637</v>
      </c>
      <c r="C23" s="14">
        <v>2491</v>
      </c>
      <c r="D23" s="14">
        <v>2524</v>
      </c>
      <c r="E23" s="14">
        <v>2707</v>
      </c>
      <c r="F23" s="14">
        <v>2496</v>
      </c>
      <c r="G23" s="14">
        <v>2432</v>
      </c>
      <c r="H23" s="14">
        <v>2255</v>
      </c>
      <c r="I23" s="14">
        <f t="shared" si="0"/>
        <v>2571</v>
      </c>
      <c r="J23" s="14">
        <f t="shared" si="1"/>
        <v>2506</v>
      </c>
      <c r="K23" s="7" t="s">
        <v>43</v>
      </c>
      <c r="L23" s="14">
        <v>2877</v>
      </c>
      <c r="M23" s="14">
        <v>3188</v>
      </c>
      <c r="N23" s="14">
        <v>3113</v>
      </c>
      <c r="O23" s="14">
        <v>3046</v>
      </c>
      <c r="P23" s="14">
        <v>3077</v>
      </c>
      <c r="Q23" s="14">
        <v>2746</v>
      </c>
      <c r="R23" s="14">
        <v>2804</v>
      </c>
      <c r="S23" s="14">
        <f t="shared" si="2"/>
        <v>3060</v>
      </c>
      <c r="T23" s="14">
        <f t="shared" si="3"/>
        <v>2979</v>
      </c>
    </row>
    <row r="24" spans="1:20" ht="14.25" customHeight="1">
      <c r="A24" s="8" t="s">
        <v>44</v>
      </c>
      <c r="B24" s="15">
        <v>2787</v>
      </c>
      <c r="C24" s="15">
        <v>2544</v>
      </c>
      <c r="D24" s="15">
        <v>2543</v>
      </c>
      <c r="E24" s="15">
        <v>2727</v>
      </c>
      <c r="F24" s="15">
        <v>2570</v>
      </c>
      <c r="G24" s="15">
        <v>2493</v>
      </c>
      <c r="H24" s="15">
        <v>2306</v>
      </c>
      <c r="I24" s="15">
        <f t="shared" si="0"/>
        <v>2634</v>
      </c>
      <c r="J24" s="15">
        <f t="shared" si="1"/>
        <v>2567</v>
      </c>
      <c r="K24" s="8" t="s">
        <v>44</v>
      </c>
      <c r="L24" s="15">
        <v>3027</v>
      </c>
      <c r="M24" s="15">
        <v>3122</v>
      </c>
      <c r="N24" s="15">
        <v>2960</v>
      </c>
      <c r="O24" s="15">
        <v>2955</v>
      </c>
      <c r="P24" s="15">
        <v>2956</v>
      </c>
      <c r="Q24" s="15">
        <v>2861</v>
      </c>
      <c r="R24" s="15">
        <v>2879</v>
      </c>
      <c r="S24" s="15">
        <f t="shared" si="2"/>
        <v>3004</v>
      </c>
      <c r="T24" s="15">
        <f t="shared" si="3"/>
        <v>2966</v>
      </c>
    </row>
    <row r="25" spans="1:20" ht="14.25" customHeight="1">
      <c r="A25" s="6" t="s">
        <v>45</v>
      </c>
      <c r="B25" s="13">
        <v>2633</v>
      </c>
      <c r="C25" s="13">
        <v>2455</v>
      </c>
      <c r="D25" s="13">
        <v>2529</v>
      </c>
      <c r="E25" s="13">
        <v>2638</v>
      </c>
      <c r="F25" s="13">
        <v>2491</v>
      </c>
      <c r="G25" s="13">
        <v>2200</v>
      </c>
      <c r="H25" s="13">
        <v>2272</v>
      </c>
      <c r="I25" s="13">
        <f t="shared" si="0"/>
        <v>2549</v>
      </c>
      <c r="J25" s="13">
        <f t="shared" si="1"/>
        <v>2460</v>
      </c>
      <c r="K25" s="6" t="s">
        <v>45</v>
      </c>
      <c r="L25" s="13">
        <v>3002</v>
      </c>
      <c r="M25" s="13">
        <v>2503</v>
      </c>
      <c r="N25" s="13">
        <v>2868</v>
      </c>
      <c r="O25" s="13">
        <v>2685</v>
      </c>
      <c r="P25" s="13">
        <v>2430</v>
      </c>
      <c r="Q25" s="13">
        <v>2504</v>
      </c>
      <c r="R25" s="13">
        <v>2628</v>
      </c>
      <c r="S25" s="13">
        <f t="shared" si="2"/>
        <v>2698</v>
      </c>
      <c r="T25" s="13">
        <f t="shared" si="3"/>
        <v>2660</v>
      </c>
    </row>
    <row r="26" spans="1:20" ht="14.25" customHeight="1">
      <c r="A26" s="7" t="s">
        <v>46</v>
      </c>
      <c r="B26" s="14">
        <v>2470</v>
      </c>
      <c r="C26" s="14">
        <v>2214</v>
      </c>
      <c r="D26" s="14">
        <v>2439</v>
      </c>
      <c r="E26" s="14">
        <v>2462</v>
      </c>
      <c r="F26" s="14">
        <v>2313</v>
      </c>
      <c r="G26" s="14">
        <v>2174</v>
      </c>
      <c r="H26" s="14">
        <v>2144</v>
      </c>
      <c r="I26" s="14">
        <f t="shared" si="0"/>
        <v>2380</v>
      </c>
      <c r="J26" s="14">
        <f t="shared" si="1"/>
        <v>2317</v>
      </c>
      <c r="K26" s="7" t="s">
        <v>46</v>
      </c>
      <c r="L26" s="14">
        <v>2630</v>
      </c>
      <c r="M26" s="14">
        <v>2706</v>
      </c>
      <c r="N26" s="14">
        <v>2684</v>
      </c>
      <c r="O26" s="14">
        <v>3065</v>
      </c>
      <c r="P26" s="14">
        <v>2325</v>
      </c>
      <c r="Q26" s="14">
        <v>2533</v>
      </c>
      <c r="R26" s="14">
        <v>2264</v>
      </c>
      <c r="S26" s="14">
        <f t="shared" si="2"/>
        <v>2682</v>
      </c>
      <c r="T26" s="14">
        <f t="shared" si="3"/>
        <v>2601</v>
      </c>
    </row>
    <row r="27" spans="1:20" ht="14.25" customHeight="1">
      <c r="A27" s="7" t="s">
        <v>47</v>
      </c>
      <c r="B27" s="14">
        <v>2226</v>
      </c>
      <c r="C27" s="14">
        <v>2130</v>
      </c>
      <c r="D27" s="14">
        <v>2276</v>
      </c>
      <c r="E27" s="14">
        <v>2416</v>
      </c>
      <c r="F27" s="14">
        <v>2176</v>
      </c>
      <c r="G27" s="14">
        <v>2147</v>
      </c>
      <c r="H27" s="14">
        <v>2221</v>
      </c>
      <c r="I27" s="14">
        <f t="shared" si="0"/>
        <v>2245</v>
      </c>
      <c r="J27" s="14">
        <f t="shared" si="1"/>
        <v>2227</v>
      </c>
      <c r="K27" s="7" t="s">
        <v>47</v>
      </c>
      <c r="L27" s="14">
        <v>2394</v>
      </c>
      <c r="M27" s="14">
        <v>2539</v>
      </c>
      <c r="N27" s="14">
        <v>2491</v>
      </c>
      <c r="O27" s="14">
        <v>2600</v>
      </c>
      <c r="P27" s="14">
        <v>2804</v>
      </c>
      <c r="Q27" s="14">
        <v>2253</v>
      </c>
      <c r="R27" s="14">
        <v>2249</v>
      </c>
      <c r="S27" s="14">
        <f t="shared" si="2"/>
        <v>2566</v>
      </c>
      <c r="T27" s="14">
        <f t="shared" si="3"/>
        <v>2476</v>
      </c>
    </row>
    <row r="28" spans="1:20" ht="14.25" customHeight="1">
      <c r="A28" s="7" t="s">
        <v>48</v>
      </c>
      <c r="B28" s="14">
        <v>2367</v>
      </c>
      <c r="C28" s="14">
        <v>2257</v>
      </c>
      <c r="D28" s="14">
        <v>2311</v>
      </c>
      <c r="E28" s="14">
        <v>2428</v>
      </c>
      <c r="F28" s="14">
        <v>2537</v>
      </c>
      <c r="G28" s="14">
        <v>2174</v>
      </c>
      <c r="H28" s="14">
        <v>2054</v>
      </c>
      <c r="I28" s="14">
        <f t="shared" si="0"/>
        <v>2380</v>
      </c>
      <c r="J28" s="14">
        <f t="shared" si="1"/>
        <v>2304</v>
      </c>
      <c r="K28" s="7" t="s">
        <v>48</v>
      </c>
      <c r="L28" s="14">
        <v>2574</v>
      </c>
      <c r="M28" s="14">
        <v>2518</v>
      </c>
      <c r="N28" s="14">
        <v>2616</v>
      </c>
      <c r="O28" s="14">
        <v>2812</v>
      </c>
      <c r="P28" s="14">
        <v>2655</v>
      </c>
      <c r="Q28" s="14">
        <v>2266</v>
      </c>
      <c r="R28" s="14">
        <v>2283</v>
      </c>
      <c r="S28" s="14">
        <f t="shared" si="2"/>
        <v>2635</v>
      </c>
      <c r="T28" s="14">
        <f t="shared" si="3"/>
        <v>2532</v>
      </c>
    </row>
    <row r="29" spans="1:20" ht="14.25" customHeight="1">
      <c r="A29" s="7" t="s">
        <v>49</v>
      </c>
      <c r="B29" s="14">
        <v>2309</v>
      </c>
      <c r="C29" s="14">
        <v>2364</v>
      </c>
      <c r="D29" s="14">
        <v>2322</v>
      </c>
      <c r="E29" s="14">
        <v>2397</v>
      </c>
      <c r="F29" s="14">
        <v>2536</v>
      </c>
      <c r="G29" s="14">
        <v>2085</v>
      </c>
      <c r="H29" s="14">
        <v>1820</v>
      </c>
      <c r="I29" s="14">
        <f t="shared" si="0"/>
        <v>2386</v>
      </c>
      <c r="J29" s="14">
        <f t="shared" si="1"/>
        <v>2262</v>
      </c>
      <c r="K29" s="7" t="s">
        <v>49</v>
      </c>
      <c r="L29" s="14">
        <v>2467</v>
      </c>
      <c r="M29" s="14">
        <v>2571</v>
      </c>
      <c r="N29" s="14">
        <v>2759</v>
      </c>
      <c r="O29" s="14">
        <v>2817</v>
      </c>
      <c r="P29" s="14">
        <v>2639</v>
      </c>
      <c r="Q29" s="14">
        <v>2138</v>
      </c>
      <c r="R29" s="14">
        <v>1652</v>
      </c>
      <c r="S29" s="14">
        <f t="shared" si="2"/>
        <v>2651</v>
      </c>
      <c r="T29" s="14">
        <f t="shared" si="3"/>
        <v>2435</v>
      </c>
    </row>
    <row r="30" spans="1:20" ht="14.25" customHeight="1">
      <c r="A30" s="8" t="s">
        <v>50</v>
      </c>
      <c r="B30" s="15">
        <v>1899</v>
      </c>
      <c r="C30" s="15">
        <v>1843</v>
      </c>
      <c r="D30" s="15">
        <v>2013</v>
      </c>
      <c r="E30" s="15">
        <v>2072</v>
      </c>
      <c r="F30" s="15">
        <v>2316</v>
      </c>
      <c r="G30" s="15">
        <v>1713</v>
      </c>
      <c r="H30" s="15">
        <v>1448</v>
      </c>
      <c r="I30" s="15">
        <f t="shared" si="0"/>
        <v>2029</v>
      </c>
      <c r="J30" s="15">
        <f t="shared" si="1"/>
        <v>1901</v>
      </c>
      <c r="K30" s="8" t="s">
        <v>50</v>
      </c>
      <c r="L30" s="15">
        <v>1618</v>
      </c>
      <c r="M30" s="15">
        <v>1793</v>
      </c>
      <c r="N30" s="15">
        <v>1913</v>
      </c>
      <c r="O30" s="15">
        <v>2243</v>
      </c>
      <c r="P30" s="15">
        <v>2031</v>
      </c>
      <c r="Q30" s="15">
        <v>1707</v>
      </c>
      <c r="R30" s="15">
        <v>1204</v>
      </c>
      <c r="S30" s="15">
        <f t="shared" si="2"/>
        <v>1920</v>
      </c>
      <c r="T30" s="15">
        <f t="shared" si="3"/>
        <v>1787</v>
      </c>
    </row>
    <row r="31" spans="1:20" ht="14.25" customHeight="1">
      <c r="A31" s="6" t="s">
        <v>51</v>
      </c>
      <c r="B31" s="13">
        <f t="shared" ref="B31:J31" si="4">SUM(B7:B30)</f>
        <v>48092</v>
      </c>
      <c r="C31" s="13">
        <f t="shared" si="4"/>
        <v>48116</v>
      </c>
      <c r="D31" s="13">
        <f t="shared" si="4"/>
        <v>48741</v>
      </c>
      <c r="E31" s="13">
        <f t="shared" si="4"/>
        <v>50187</v>
      </c>
      <c r="F31" s="13">
        <f t="shared" si="4"/>
        <v>49436</v>
      </c>
      <c r="G31" s="13">
        <f t="shared" si="4"/>
        <v>44293</v>
      </c>
      <c r="H31" s="13">
        <f t="shared" si="4"/>
        <v>39368</v>
      </c>
      <c r="I31" s="13">
        <f t="shared" si="4"/>
        <v>48916</v>
      </c>
      <c r="J31" s="13">
        <f t="shared" si="4"/>
        <v>46892</v>
      </c>
      <c r="K31" s="6" t="s">
        <v>51</v>
      </c>
      <c r="L31" s="13">
        <f t="shared" ref="L31:T31" si="5">SUM(L7:L30)</f>
        <v>53877</v>
      </c>
      <c r="M31" s="13">
        <f t="shared" si="5"/>
        <v>54451</v>
      </c>
      <c r="N31" s="13">
        <f t="shared" si="5"/>
        <v>55398</v>
      </c>
      <c r="O31" s="13">
        <f t="shared" si="5"/>
        <v>55511</v>
      </c>
      <c r="P31" s="13">
        <f t="shared" si="5"/>
        <v>55801</v>
      </c>
      <c r="Q31" s="13">
        <f t="shared" si="5"/>
        <v>50012</v>
      </c>
      <c r="R31" s="13">
        <f t="shared" si="5"/>
        <v>44289</v>
      </c>
      <c r="S31" s="13">
        <f t="shared" si="5"/>
        <v>55009</v>
      </c>
      <c r="T31" s="13">
        <f t="shared" si="5"/>
        <v>52765</v>
      </c>
    </row>
    <row r="32" spans="1:20" ht="14.25" customHeight="1">
      <c r="A32" s="8" t="s">
        <v>52</v>
      </c>
      <c r="B32" s="15">
        <f t="shared" ref="B32:J32" si="6">ROUND(AVERAGE(B7:B30),0)</f>
        <v>2004</v>
      </c>
      <c r="C32" s="15">
        <f t="shared" si="6"/>
        <v>2005</v>
      </c>
      <c r="D32" s="15">
        <f t="shared" si="6"/>
        <v>2031</v>
      </c>
      <c r="E32" s="15">
        <f t="shared" si="6"/>
        <v>2091</v>
      </c>
      <c r="F32" s="15">
        <f t="shared" si="6"/>
        <v>2060</v>
      </c>
      <c r="G32" s="15">
        <f t="shared" si="6"/>
        <v>1846</v>
      </c>
      <c r="H32" s="15">
        <f t="shared" si="6"/>
        <v>1640</v>
      </c>
      <c r="I32" s="15">
        <f t="shared" si="6"/>
        <v>2038</v>
      </c>
      <c r="J32" s="15">
        <f t="shared" si="6"/>
        <v>1954</v>
      </c>
      <c r="K32" s="8" t="s">
        <v>52</v>
      </c>
      <c r="L32" s="15">
        <f t="shared" ref="L32:T32" si="7">ROUND(AVERAGE(L7:L30),0)</f>
        <v>2245</v>
      </c>
      <c r="M32" s="15">
        <f t="shared" si="7"/>
        <v>2269</v>
      </c>
      <c r="N32" s="15">
        <f t="shared" si="7"/>
        <v>2308</v>
      </c>
      <c r="O32" s="15">
        <f t="shared" si="7"/>
        <v>2313</v>
      </c>
      <c r="P32" s="15">
        <f t="shared" si="7"/>
        <v>2325</v>
      </c>
      <c r="Q32" s="15">
        <f t="shared" si="7"/>
        <v>2084</v>
      </c>
      <c r="R32" s="15">
        <f t="shared" si="7"/>
        <v>1845</v>
      </c>
      <c r="S32" s="15">
        <f t="shared" si="7"/>
        <v>2292</v>
      </c>
      <c r="T32" s="15">
        <f t="shared" si="7"/>
        <v>2199</v>
      </c>
    </row>
    <row r="33" spans="1:20" ht="14.25" customHeight="1">
      <c r="A33" s="6" t="s">
        <v>53</v>
      </c>
      <c r="B33" s="6" t="str">
        <f>A14</f>
        <v>07~08시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A24</f>
        <v>17~18시</v>
      </c>
      <c r="H33" s="6" t="str">
        <f>A17</f>
        <v>10~11시</v>
      </c>
      <c r="I33" s="10" t="s">
        <v>56</v>
      </c>
      <c r="J33" s="10" t="s">
        <v>56</v>
      </c>
      <c r="K33" s="6" t="s">
        <v>53</v>
      </c>
      <c r="L33" s="6" t="str">
        <f>K14</f>
        <v>07~08시</v>
      </c>
      <c r="M33" s="6" t="str">
        <f>K15</f>
        <v>08~09시</v>
      </c>
      <c r="N33" s="6" t="str">
        <f>K16</f>
        <v>09~10시</v>
      </c>
      <c r="O33" s="6" t="str">
        <f>K15</f>
        <v>08~09시</v>
      </c>
      <c r="P33" s="6" t="str">
        <f>K15</f>
        <v>08~09시</v>
      </c>
      <c r="Q33" s="6" t="str">
        <f>K20</f>
        <v>13~14시</v>
      </c>
      <c r="R33" s="6" t="str">
        <f>K22</f>
        <v>15~16시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3140</v>
      </c>
      <c r="C34" s="14">
        <f t="shared" si="8"/>
        <v>2965</v>
      </c>
      <c r="D34" s="14">
        <f t="shared" si="8"/>
        <v>3100</v>
      </c>
      <c r="E34" s="14">
        <f t="shared" si="8"/>
        <v>2923</v>
      </c>
      <c r="F34" s="14">
        <f t="shared" si="8"/>
        <v>2985</v>
      </c>
      <c r="G34" s="14">
        <f t="shared" si="8"/>
        <v>2493</v>
      </c>
      <c r="H34" s="14">
        <f t="shared" si="8"/>
        <v>2373</v>
      </c>
      <c r="I34" s="14">
        <f t="shared" si="8"/>
        <v>3014</v>
      </c>
      <c r="J34" s="14">
        <f t="shared" si="8"/>
        <v>2674</v>
      </c>
      <c r="K34" s="7" t="s">
        <v>54</v>
      </c>
      <c r="L34" s="14">
        <f t="shared" ref="L34:T34" si="9">MAX(L7:L30)</f>
        <v>3709</v>
      </c>
      <c r="M34" s="14">
        <f t="shared" si="9"/>
        <v>3526</v>
      </c>
      <c r="N34" s="14">
        <f t="shared" si="9"/>
        <v>3574</v>
      </c>
      <c r="O34" s="14">
        <f t="shared" si="9"/>
        <v>3575</v>
      </c>
      <c r="P34" s="14">
        <f t="shared" si="9"/>
        <v>3639</v>
      </c>
      <c r="Q34" s="14">
        <f t="shared" si="9"/>
        <v>2913</v>
      </c>
      <c r="R34" s="14">
        <f t="shared" si="9"/>
        <v>2924</v>
      </c>
      <c r="S34" s="14">
        <f t="shared" si="9"/>
        <v>3523</v>
      </c>
      <c r="T34" s="14">
        <f t="shared" si="9"/>
        <v>3202</v>
      </c>
    </row>
    <row r="35" spans="1:20" ht="14.25" customHeight="1">
      <c r="A35" s="8" t="s">
        <v>55</v>
      </c>
      <c r="B35" s="11">
        <f t="shared" ref="B35:J35" si="10">ROUND(B34/B31%,2)</f>
        <v>6.53</v>
      </c>
      <c r="C35" s="11">
        <f t="shared" si="10"/>
        <v>6.16</v>
      </c>
      <c r="D35" s="11">
        <f t="shared" si="10"/>
        <v>6.36</v>
      </c>
      <c r="E35" s="11">
        <f t="shared" si="10"/>
        <v>5.82</v>
      </c>
      <c r="F35" s="11">
        <f t="shared" si="10"/>
        <v>6.04</v>
      </c>
      <c r="G35" s="11">
        <f t="shared" si="10"/>
        <v>5.63</v>
      </c>
      <c r="H35" s="11">
        <f t="shared" si="10"/>
        <v>6.03</v>
      </c>
      <c r="I35" s="11">
        <f t="shared" si="10"/>
        <v>6.16</v>
      </c>
      <c r="J35" s="11">
        <f t="shared" si="10"/>
        <v>5.7</v>
      </c>
      <c r="K35" s="8" t="s">
        <v>55</v>
      </c>
      <c r="L35" s="11">
        <f t="shared" ref="L35:T35" si="11">ROUND(L34/L31%,2)</f>
        <v>6.88</v>
      </c>
      <c r="M35" s="11">
        <f t="shared" si="11"/>
        <v>6.48</v>
      </c>
      <c r="N35" s="11">
        <f t="shared" si="11"/>
        <v>6.45</v>
      </c>
      <c r="O35" s="11">
        <f t="shared" si="11"/>
        <v>6.44</v>
      </c>
      <c r="P35" s="11">
        <f t="shared" si="11"/>
        <v>6.52</v>
      </c>
      <c r="Q35" s="11">
        <f t="shared" si="11"/>
        <v>5.82</v>
      </c>
      <c r="R35" s="11">
        <f t="shared" si="11"/>
        <v>6.6</v>
      </c>
      <c r="S35" s="11">
        <f t="shared" si="11"/>
        <v>6.4</v>
      </c>
      <c r="T35" s="11">
        <f t="shared" si="11"/>
        <v>6.07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86661</v>
      </c>
      <c r="D39" s="16">
        <v>38543</v>
      </c>
      <c r="E39" s="17">
        <v>48118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0.44500000000000001</v>
      </c>
      <c r="E40" s="19">
        <f>ROUND(E39/C39,3)</f>
        <v>0.55500000000000005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103925</v>
      </c>
      <c r="D41" s="16">
        <v>48916</v>
      </c>
      <c r="E41" s="17">
        <v>55009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0.47099999999999997</v>
      </c>
      <c r="E42" s="19">
        <f>ROUND(E41/C41,3)</f>
        <v>0.52900000000000003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17264</v>
      </c>
      <c r="D43" s="16">
        <f>D41-D39</f>
        <v>10373</v>
      </c>
      <c r="E43" s="17">
        <f>E41-E39</f>
        <v>6891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0.19921302546704978</v>
      </c>
      <c r="D44" s="18">
        <f>(D41-D39)/D39</f>
        <v>0.26912798692369561</v>
      </c>
      <c r="E44" s="19">
        <f>(E41-E39)/E39</f>
        <v>0.14321044099921026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&amp;C- 97 -</oddFooter>
    <firstFooter>&amp;C- 96 -</first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A1:T46"/>
  <sheetViews>
    <sheetView view="pageBreakPreview" zoomScale="60" zoomScaleNormal="100" workbookViewId="0"/>
  </sheetViews>
  <sheetFormatPr defaultRowHeight="16.5"/>
  <cols>
    <col min="1" max="1" width="9.125" customWidth="1"/>
    <col min="2" max="10" width="8" customWidth="1"/>
    <col min="11" max="11" width="9.125" customWidth="1"/>
    <col min="12" max="20" width="8" customWidth="1"/>
  </cols>
  <sheetData>
    <row r="1" spans="1:20" ht="15.75" customHeight="1">
      <c r="A1" s="2" t="s">
        <v>460</v>
      </c>
      <c r="B1" s="2"/>
      <c r="C1" s="2"/>
      <c r="D1" s="2"/>
      <c r="E1" s="2"/>
      <c r="F1" s="2" t="s">
        <v>461</v>
      </c>
      <c r="G1" s="2"/>
      <c r="H1" s="2"/>
      <c r="I1" s="2"/>
      <c r="J1" s="2"/>
      <c r="K1" s="2" t="s">
        <v>463</v>
      </c>
      <c r="L1" s="2"/>
      <c r="M1" s="2"/>
      <c r="N1" s="2"/>
      <c r="O1" s="2"/>
      <c r="P1" s="2" t="s">
        <v>464</v>
      </c>
      <c r="Q1" s="2"/>
      <c r="R1" s="2"/>
      <c r="S1" s="2"/>
      <c r="T1" s="2"/>
    </row>
    <row r="2" spans="1:20" ht="15.75" customHeight="1">
      <c r="A2" s="2" t="s">
        <v>103</v>
      </c>
      <c r="B2" s="2"/>
      <c r="C2" s="2"/>
      <c r="D2" s="2"/>
      <c r="E2" s="2"/>
      <c r="F2" s="2" t="s">
        <v>462</v>
      </c>
      <c r="G2" s="2"/>
      <c r="H2" s="2"/>
      <c r="I2" s="2"/>
      <c r="J2" s="2"/>
      <c r="K2" s="2" t="s">
        <v>103</v>
      </c>
      <c r="L2" s="2"/>
      <c r="M2" s="2"/>
      <c r="N2" s="2"/>
      <c r="O2" s="2"/>
      <c r="P2" s="2" t="s">
        <v>465</v>
      </c>
      <c r="Q2" s="2"/>
      <c r="R2" s="2"/>
      <c r="S2" s="2"/>
      <c r="T2" s="2"/>
    </row>
    <row r="3" spans="1:20" ht="15.75" customHeight="1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 ht="15.75" customHeight="1">
      <c r="A4" s="2" t="s">
        <v>7</v>
      </c>
      <c r="B4" s="2"/>
      <c r="C4" s="2"/>
      <c r="D4" s="2"/>
      <c r="E4" s="2"/>
      <c r="F4" s="2"/>
      <c r="G4" s="2"/>
      <c r="H4" s="2"/>
      <c r="I4" s="2"/>
      <c r="J4" s="3" t="s">
        <v>8</v>
      </c>
      <c r="K4" s="2" t="s">
        <v>7</v>
      </c>
      <c r="L4" s="2"/>
      <c r="M4" s="2"/>
      <c r="N4" s="2"/>
      <c r="O4" s="2"/>
      <c r="P4" s="2"/>
      <c r="Q4" s="2"/>
      <c r="R4" s="2"/>
      <c r="S4" s="2"/>
      <c r="T4" s="3" t="s">
        <v>8</v>
      </c>
    </row>
    <row r="5" spans="1:20" ht="14.25" customHeight="1">
      <c r="A5" s="4" t="s">
        <v>9</v>
      </c>
      <c r="B5" s="9" t="s">
        <v>10</v>
      </c>
      <c r="C5" s="9" t="s">
        <v>12</v>
      </c>
      <c r="D5" s="9" t="s">
        <v>14</v>
      </c>
      <c r="E5" s="9" t="s">
        <v>16</v>
      </c>
      <c r="F5" s="9" t="s">
        <v>18</v>
      </c>
      <c r="G5" s="9" t="s">
        <v>20</v>
      </c>
      <c r="H5" s="9" t="s">
        <v>22</v>
      </c>
      <c r="I5" s="9" t="s">
        <v>24</v>
      </c>
      <c r="J5" s="9" t="s">
        <v>26</v>
      </c>
      <c r="K5" s="4" t="s">
        <v>9</v>
      </c>
      <c r="L5" s="9" t="s">
        <v>10</v>
      </c>
      <c r="M5" s="9" t="s">
        <v>12</v>
      </c>
      <c r="N5" s="9" t="s">
        <v>14</v>
      </c>
      <c r="O5" s="9" t="s">
        <v>16</v>
      </c>
      <c r="P5" s="9" t="s">
        <v>18</v>
      </c>
      <c r="Q5" s="9" t="s">
        <v>20</v>
      </c>
      <c r="R5" s="9" t="s">
        <v>22</v>
      </c>
      <c r="S5" s="9" t="s">
        <v>24</v>
      </c>
      <c r="T5" s="9" t="s">
        <v>26</v>
      </c>
    </row>
    <row r="6" spans="1:20" ht="14.25" customHeight="1">
      <c r="A6" s="5"/>
      <c r="B6" s="9" t="s">
        <v>11</v>
      </c>
      <c r="C6" s="9" t="s">
        <v>13</v>
      </c>
      <c r="D6" s="9" t="s">
        <v>15</v>
      </c>
      <c r="E6" s="9" t="s">
        <v>17</v>
      </c>
      <c r="F6" s="9" t="s">
        <v>19</v>
      </c>
      <c r="G6" s="9" t="s">
        <v>21</v>
      </c>
      <c r="H6" s="9" t="s">
        <v>23</v>
      </c>
      <c r="I6" s="9" t="s">
        <v>25</v>
      </c>
      <c r="J6" s="9" t="s">
        <v>25</v>
      </c>
      <c r="K6" s="5"/>
      <c r="L6" s="9" t="s">
        <v>11</v>
      </c>
      <c r="M6" s="9" t="s">
        <v>13</v>
      </c>
      <c r="N6" s="9" t="s">
        <v>15</v>
      </c>
      <c r="O6" s="9" t="s">
        <v>17</v>
      </c>
      <c r="P6" s="9" t="s">
        <v>19</v>
      </c>
      <c r="Q6" s="9" t="s">
        <v>21</v>
      </c>
      <c r="R6" s="9" t="s">
        <v>23</v>
      </c>
      <c r="S6" s="9" t="s">
        <v>25</v>
      </c>
      <c r="T6" s="9" t="s">
        <v>25</v>
      </c>
    </row>
    <row r="7" spans="1:20" ht="14.25" customHeight="1">
      <c r="A7" s="6" t="s">
        <v>27</v>
      </c>
      <c r="B7" s="13">
        <v>498</v>
      </c>
      <c r="C7" s="13">
        <v>647</v>
      </c>
      <c r="D7" s="13">
        <v>661</v>
      </c>
      <c r="E7" s="13">
        <v>745</v>
      </c>
      <c r="F7" s="13">
        <v>776</v>
      </c>
      <c r="G7" s="13">
        <v>825</v>
      </c>
      <c r="H7" s="13">
        <v>852</v>
      </c>
      <c r="I7" s="13">
        <f t="shared" ref="I7:I30" si="0">ROUND(AVERAGE(B7:F7),0)</f>
        <v>665</v>
      </c>
      <c r="J7" s="13">
        <f t="shared" ref="J7:J30" si="1">ROUND(AVERAGE(B7:H7),0)</f>
        <v>715</v>
      </c>
      <c r="K7" s="6" t="s">
        <v>27</v>
      </c>
      <c r="L7" s="13">
        <v>563</v>
      </c>
      <c r="M7" s="13">
        <v>824</v>
      </c>
      <c r="N7" s="13">
        <v>851</v>
      </c>
      <c r="O7" s="13">
        <v>987</v>
      </c>
      <c r="P7" s="13">
        <v>940</v>
      </c>
      <c r="Q7" s="13">
        <v>918</v>
      </c>
      <c r="R7" s="13">
        <v>962</v>
      </c>
      <c r="S7" s="13">
        <f t="shared" ref="S7:S30" si="2">ROUND(AVERAGE(L7:P7),0)</f>
        <v>833</v>
      </c>
      <c r="T7" s="13">
        <f t="shared" ref="T7:T30" si="3">ROUND(AVERAGE(L7:R7),0)</f>
        <v>864</v>
      </c>
    </row>
    <row r="8" spans="1:20" ht="14.25" customHeight="1">
      <c r="A8" s="7" t="s">
        <v>28</v>
      </c>
      <c r="B8" s="14">
        <v>274</v>
      </c>
      <c r="C8" s="14">
        <v>434</v>
      </c>
      <c r="D8" s="14">
        <v>483</v>
      </c>
      <c r="E8" s="14">
        <v>489</v>
      </c>
      <c r="F8" s="14">
        <v>582</v>
      </c>
      <c r="G8" s="14">
        <v>696</v>
      </c>
      <c r="H8" s="14">
        <v>603</v>
      </c>
      <c r="I8" s="14">
        <f t="shared" si="0"/>
        <v>452</v>
      </c>
      <c r="J8" s="14">
        <f t="shared" si="1"/>
        <v>509</v>
      </c>
      <c r="K8" s="7" t="s">
        <v>28</v>
      </c>
      <c r="L8" s="14">
        <v>351</v>
      </c>
      <c r="M8" s="14">
        <v>563</v>
      </c>
      <c r="N8" s="14">
        <v>591</v>
      </c>
      <c r="O8" s="14">
        <v>642</v>
      </c>
      <c r="P8" s="14">
        <v>722</v>
      </c>
      <c r="Q8" s="14">
        <v>771</v>
      </c>
      <c r="R8" s="14">
        <v>626</v>
      </c>
      <c r="S8" s="14">
        <f t="shared" si="2"/>
        <v>574</v>
      </c>
      <c r="T8" s="14">
        <f t="shared" si="3"/>
        <v>609</v>
      </c>
    </row>
    <row r="9" spans="1:20" ht="14.25" customHeight="1">
      <c r="A9" s="7" t="s">
        <v>29</v>
      </c>
      <c r="B9" s="14">
        <v>204</v>
      </c>
      <c r="C9" s="14">
        <v>288</v>
      </c>
      <c r="D9" s="14">
        <v>325</v>
      </c>
      <c r="E9" s="14">
        <v>305</v>
      </c>
      <c r="F9" s="14">
        <v>335</v>
      </c>
      <c r="G9" s="14">
        <v>525</v>
      </c>
      <c r="H9" s="14">
        <v>354</v>
      </c>
      <c r="I9" s="14">
        <f t="shared" si="0"/>
        <v>291</v>
      </c>
      <c r="J9" s="14">
        <f t="shared" si="1"/>
        <v>334</v>
      </c>
      <c r="K9" s="7" t="s">
        <v>29</v>
      </c>
      <c r="L9" s="14">
        <v>224</v>
      </c>
      <c r="M9" s="14">
        <v>388</v>
      </c>
      <c r="N9" s="14">
        <v>351</v>
      </c>
      <c r="O9" s="14">
        <v>422</v>
      </c>
      <c r="P9" s="14">
        <v>433</v>
      </c>
      <c r="Q9" s="14">
        <v>602</v>
      </c>
      <c r="R9" s="14">
        <v>452</v>
      </c>
      <c r="S9" s="14">
        <f t="shared" si="2"/>
        <v>364</v>
      </c>
      <c r="T9" s="14">
        <f t="shared" si="3"/>
        <v>410</v>
      </c>
    </row>
    <row r="10" spans="1:20" ht="14.25" customHeight="1">
      <c r="A10" s="7" t="s">
        <v>30</v>
      </c>
      <c r="B10" s="14">
        <v>142</v>
      </c>
      <c r="C10" s="14">
        <v>219</v>
      </c>
      <c r="D10" s="14">
        <v>197</v>
      </c>
      <c r="E10" s="14">
        <v>210</v>
      </c>
      <c r="F10" s="14">
        <v>282</v>
      </c>
      <c r="G10" s="14">
        <v>373</v>
      </c>
      <c r="H10" s="14">
        <v>287</v>
      </c>
      <c r="I10" s="14">
        <f t="shared" si="0"/>
        <v>210</v>
      </c>
      <c r="J10" s="14">
        <f t="shared" si="1"/>
        <v>244</v>
      </c>
      <c r="K10" s="7" t="s">
        <v>30</v>
      </c>
      <c r="L10" s="14">
        <v>186</v>
      </c>
      <c r="M10" s="14">
        <v>249</v>
      </c>
      <c r="N10" s="14">
        <v>249</v>
      </c>
      <c r="O10" s="14">
        <v>262</v>
      </c>
      <c r="P10" s="14">
        <v>307</v>
      </c>
      <c r="Q10" s="14">
        <v>388</v>
      </c>
      <c r="R10" s="14">
        <v>331</v>
      </c>
      <c r="S10" s="14">
        <f t="shared" si="2"/>
        <v>251</v>
      </c>
      <c r="T10" s="14">
        <f t="shared" si="3"/>
        <v>282</v>
      </c>
    </row>
    <row r="11" spans="1:20" ht="14.25" customHeight="1">
      <c r="A11" s="7" t="s">
        <v>31</v>
      </c>
      <c r="B11" s="14">
        <v>198</v>
      </c>
      <c r="C11" s="14">
        <v>270</v>
      </c>
      <c r="D11" s="14">
        <v>254</v>
      </c>
      <c r="E11" s="14">
        <v>277</v>
      </c>
      <c r="F11" s="14">
        <v>265</v>
      </c>
      <c r="G11" s="14">
        <v>312</v>
      </c>
      <c r="H11" s="14">
        <v>290</v>
      </c>
      <c r="I11" s="14">
        <f t="shared" si="0"/>
        <v>253</v>
      </c>
      <c r="J11" s="14">
        <f t="shared" si="1"/>
        <v>267</v>
      </c>
      <c r="K11" s="7" t="s">
        <v>31</v>
      </c>
      <c r="L11" s="14">
        <v>182</v>
      </c>
      <c r="M11" s="14">
        <v>214</v>
      </c>
      <c r="N11" s="14">
        <v>211</v>
      </c>
      <c r="O11" s="14">
        <v>249</v>
      </c>
      <c r="P11" s="14">
        <v>272</v>
      </c>
      <c r="Q11" s="14">
        <v>339</v>
      </c>
      <c r="R11" s="14">
        <v>311</v>
      </c>
      <c r="S11" s="14">
        <f t="shared" si="2"/>
        <v>226</v>
      </c>
      <c r="T11" s="14">
        <f t="shared" si="3"/>
        <v>254</v>
      </c>
    </row>
    <row r="12" spans="1:20" ht="14.25" customHeight="1">
      <c r="A12" s="8" t="s">
        <v>32</v>
      </c>
      <c r="B12" s="15">
        <v>399</v>
      </c>
      <c r="C12" s="15">
        <v>355</v>
      </c>
      <c r="D12" s="15">
        <v>326</v>
      </c>
      <c r="E12" s="15">
        <v>380</v>
      </c>
      <c r="F12" s="15">
        <v>393</v>
      </c>
      <c r="G12" s="15">
        <v>400</v>
      </c>
      <c r="H12" s="15">
        <v>362</v>
      </c>
      <c r="I12" s="15">
        <f t="shared" si="0"/>
        <v>371</v>
      </c>
      <c r="J12" s="15">
        <f t="shared" si="1"/>
        <v>374</v>
      </c>
      <c r="K12" s="8" t="s">
        <v>32</v>
      </c>
      <c r="L12" s="15">
        <v>451</v>
      </c>
      <c r="M12" s="15">
        <v>372</v>
      </c>
      <c r="N12" s="15">
        <v>371</v>
      </c>
      <c r="O12" s="15">
        <v>366</v>
      </c>
      <c r="P12" s="15">
        <v>415</v>
      </c>
      <c r="Q12" s="15">
        <v>454</v>
      </c>
      <c r="R12" s="15">
        <v>365</v>
      </c>
      <c r="S12" s="15">
        <f t="shared" si="2"/>
        <v>395</v>
      </c>
      <c r="T12" s="15">
        <f t="shared" si="3"/>
        <v>399</v>
      </c>
    </row>
    <row r="13" spans="1:20" ht="14.25" customHeight="1">
      <c r="A13" s="6" t="s">
        <v>33</v>
      </c>
      <c r="B13" s="13">
        <v>1120</v>
      </c>
      <c r="C13" s="13">
        <v>970</v>
      </c>
      <c r="D13" s="13">
        <v>962</v>
      </c>
      <c r="E13" s="13">
        <v>959</v>
      </c>
      <c r="F13" s="13">
        <v>966</v>
      </c>
      <c r="G13" s="13">
        <v>638</v>
      </c>
      <c r="H13" s="13">
        <v>487</v>
      </c>
      <c r="I13" s="13">
        <f t="shared" si="0"/>
        <v>995</v>
      </c>
      <c r="J13" s="13">
        <f t="shared" si="1"/>
        <v>872</v>
      </c>
      <c r="K13" s="6" t="s">
        <v>33</v>
      </c>
      <c r="L13" s="13">
        <v>1265</v>
      </c>
      <c r="M13" s="13">
        <v>1051</v>
      </c>
      <c r="N13" s="13">
        <v>1085</v>
      </c>
      <c r="O13" s="13">
        <v>1085</v>
      </c>
      <c r="P13" s="13">
        <v>1059</v>
      </c>
      <c r="Q13" s="13">
        <v>728</v>
      </c>
      <c r="R13" s="13">
        <v>504</v>
      </c>
      <c r="S13" s="13">
        <f t="shared" si="2"/>
        <v>1109</v>
      </c>
      <c r="T13" s="13">
        <f t="shared" si="3"/>
        <v>968</v>
      </c>
    </row>
    <row r="14" spans="1:20" ht="14.25" customHeight="1">
      <c r="A14" s="7" t="s">
        <v>34</v>
      </c>
      <c r="B14" s="14">
        <v>2176</v>
      </c>
      <c r="C14" s="14">
        <v>2033</v>
      </c>
      <c r="D14" s="14">
        <v>2014</v>
      </c>
      <c r="E14" s="14">
        <v>1975</v>
      </c>
      <c r="F14" s="14">
        <v>1895</v>
      </c>
      <c r="G14" s="14">
        <v>1098</v>
      </c>
      <c r="H14" s="14">
        <v>684</v>
      </c>
      <c r="I14" s="14">
        <f t="shared" si="0"/>
        <v>2019</v>
      </c>
      <c r="J14" s="14">
        <f t="shared" si="1"/>
        <v>1696</v>
      </c>
      <c r="K14" s="7" t="s">
        <v>34</v>
      </c>
      <c r="L14" s="14">
        <v>2021</v>
      </c>
      <c r="M14" s="14">
        <v>1912</v>
      </c>
      <c r="N14" s="14">
        <v>1829</v>
      </c>
      <c r="O14" s="14">
        <v>1718</v>
      </c>
      <c r="P14" s="14">
        <v>1831</v>
      </c>
      <c r="Q14" s="14">
        <v>1024</v>
      </c>
      <c r="R14" s="14">
        <v>591</v>
      </c>
      <c r="S14" s="14">
        <f t="shared" si="2"/>
        <v>1862</v>
      </c>
      <c r="T14" s="14">
        <f t="shared" si="3"/>
        <v>1561</v>
      </c>
    </row>
    <row r="15" spans="1:20" ht="14.25" customHeight="1">
      <c r="A15" s="7" t="s">
        <v>35</v>
      </c>
      <c r="B15" s="14">
        <v>2558</v>
      </c>
      <c r="C15" s="14">
        <v>2562</v>
      </c>
      <c r="D15" s="14">
        <v>2534</v>
      </c>
      <c r="E15" s="14">
        <v>2430</v>
      </c>
      <c r="F15" s="14">
        <v>2457</v>
      </c>
      <c r="G15" s="14">
        <v>1596</v>
      </c>
      <c r="H15" s="14">
        <v>1088</v>
      </c>
      <c r="I15" s="14">
        <f t="shared" si="0"/>
        <v>2508</v>
      </c>
      <c r="J15" s="14">
        <f t="shared" si="1"/>
        <v>2175</v>
      </c>
      <c r="K15" s="7" t="s">
        <v>35</v>
      </c>
      <c r="L15" s="14">
        <v>2105</v>
      </c>
      <c r="M15" s="14">
        <v>2048</v>
      </c>
      <c r="N15" s="14">
        <v>1994</v>
      </c>
      <c r="O15" s="14">
        <v>2202</v>
      </c>
      <c r="P15" s="14">
        <v>2033</v>
      </c>
      <c r="Q15" s="14">
        <v>1485</v>
      </c>
      <c r="R15" s="14">
        <v>839</v>
      </c>
      <c r="S15" s="14">
        <f t="shared" si="2"/>
        <v>2076</v>
      </c>
      <c r="T15" s="14">
        <f t="shared" si="3"/>
        <v>1815</v>
      </c>
    </row>
    <row r="16" spans="1:20" ht="14.25" customHeight="1">
      <c r="A16" s="7" t="s">
        <v>36</v>
      </c>
      <c r="B16" s="14">
        <v>1822</v>
      </c>
      <c r="C16" s="14">
        <v>1798</v>
      </c>
      <c r="D16" s="14">
        <v>1823</v>
      </c>
      <c r="E16" s="14">
        <v>1772</v>
      </c>
      <c r="F16" s="14">
        <v>1884</v>
      </c>
      <c r="G16" s="14">
        <v>1575</v>
      </c>
      <c r="H16" s="14">
        <v>1271</v>
      </c>
      <c r="I16" s="14">
        <f t="shared" si="0"/>
        <v>1820</v>
      </c>
      <c r="J16" s="14">
        <f t="shared" si="1"/>
        <v>1706</v>
      </c>
      <c r="K16" s="7" t="s">
        <v>36</v>
      </c>
      <c r="L16" s="14">
        <v>1838</v>
      </c>
      <c r="M16" s="14">
        <v>1906</v>
      </c>
      <c r="N16" s="14">
        <v>1814</v>
      </c>
      <c r="O16" s="14">
        <v>1904</v>
      </c>
      <c r="P16" s="14">
        <v>1837</v>
      </c>
      <c r="Q16" s="14">
        <v>1616</v>
      </c>
      <c r="R16" s="14">
        <v>1168</v>
      </c>
      <c r="S16" s="14">
        <f t="shared" si="2"/>
        <v>1860</v>
      </c>
      <c r="T16" s="14">
        <f t="shared" si="3"/>
        <v>1726</v>
      </c>
    </row>
    <row r="17" spans="1:20" ht="14.25" customHeight="1">
      <c r="A17" s="7" t="s">
        <v>37</v>
      </c>
      <c r="B17" s="14">
        <v>1650</v>
      </c>
      <c r="C17" s="14">
        <v>1654</v>
      </c>
      <c r="D17" s="14">
        <v>1705</v>
      </c>
      <c r="E17" s="14">
        <v>1719</v>
      </c>
      <c r="F17" s="14">
        <v>1751</v>
      </c>
      <c r="G17" s="14">
        <v>1708</v>
      </c>
      <c r="H17" s="14">
        <v>1385</v>
      </c>
      <c r="I17" s="14">
        <f t="shared" si="0"/>
        <v>1696</v>
      </c>
      <c r="J17" s="14">
        <f t="shared" si="1"/>
        <v>1653</v>
      </c>
      <c r="K17" s="7" t="s">
        <v>37</v>
      </c>
      <c r="L17" s="14">
        <v>1678</v>
      </c>
      <c r="M17" s="14">
        <v>1811</v>
      </c>
      <c r="N17" s="14">
        <v>1805</v>
      </c>
      <c r="O17" s="14">
        <v>1711</v>
      </c>
      <c r="P17" s="14">
        <v>1598</v>
      </c>
      <c r="Q17" s="14">
        <v>1598</v>
      </c>
      <c r="R17" s="14">
        <v>1427</v>
      </c>
      <c r="S17" s="14">
        <f t="shared" si="2"/>
        <v>1721</v>
      </c>
      <c r="T17" s="14">
        <f t="shared" si="3"/>
        <v>1661</v>
      </c>
    </row>
    <row r="18" spans="1:20" ht="14.25" customHeight="1">
      <c r="A18" s="8" t="s">
        <v>38</v>
      </c>
      <c r="B18" s="15">
        <v>1469</v>
      </c>
      <c r="C18" s="15">
        <v>1513</v>
      </c>
      <c r="D18" s="15">
        <v>1474</v>
      </c>
      <c r="E18" s="15">
        <v>1675</v>
      </c>
      <c r="F18" s="15">
        <v>1526</v>
      </c>
      <c r="G18" s="15">
        <v>1691</v>
      </c>
      <c r="H18" s="15">
        <v>1351</v>
      </c>
      <c r="I18" s="15">
        <f t="shared" si="0"/>
        <v>1531</v>
      </c>
      <c r="J18" s="15">
        <f t="shared" si="1"/>
        <v>1528</v>
      </c>
      <c r="K18" s="8" t="s">
        <v>38</v>
      </c>
      <c r="L18" s="15">
        <v>1673</v>
      </c>
      <c r="M18" s="15">
        <v>1696</v>
      </c>
      <c r="N18" s="15">
        <v>1656</v>
      </c>
      <c r="O18" s="15">
        <v>1707</v>
      </c>
      <c r="P18" s="15">
        <v>1607</v>
      </c>
      <c r="Q18" s="15">
        <v>1592</v>
      </c>
      <c r="R18" s="15">
        <v>1410</v>
      </c>
      <c r="S18" s="15">
        <f t="shared" si="2"/>
        <v>1668</v>
      </c>
      <c r="T18" s="15">
        <f t="shared" si="3"/>
        <v>1620</v>
      </c>
    </row>
    <row r="19" spans="1:20" ht="14.25" customHeight="1">
      <c r="A19" s="6" t="s">
        <v>39</v>
      </c>
      <c r="B19" s="13">
        <v>1193</v>
      </c>
      <c r="C19" s="13">
        <v>1323</v>
      </c>
      <c r="D19" s="13">
        <v>1282</v>
      </c>
      <c r="E19" s="13">
        <v>1440</v>
      </c>
      <c r="F19" s="13">
        <v>1416</v>
      </c>
      <c r="G19" s="13">
        <v>1785</v>
      </c>
      <c r="H19" s="13">
        <v>1339</v>
      </c>
      <c r="I19" s="13">
        <f t="shared" si="0"/>
        <v>1331</v>
      </c>
      <c r="J19" s="13">
        <f t="shared" si="1"/>
        <v>1397</v>
      </c>
      <c r="K19" s="6" t="s">
        <v>39</v>
      </c>
      <c r="L19" s="13">
        <v>1416</v>
      </c>
      <c r="M19" s="13">
        <v>1545</v>
      </c>
      <c r="N19" s="13">
        <v>1597</v>
      </c>
      <c r="O19" s="13">
        <v>1517</v>
      </c>
      <c r="P19" s="13">
        <v>1551</v>
      </c>
      <c r="Q19" s="13">
        <v>1705</v>
      </c>
      <c r="R19" s="13">
        <v>1388</v>
      </c>
      <c r="S19" s="13">
        <f t="shared" si="2"/>
        <v>1525</v>
      </c>
      <c r="T19" s="13">
        <f t="shared" si="3"/>
        <v>1531</v>
      </c>
    </row>
    <row r="20" spans="1:20" ht="14.25" customHeight="1">
      <c r="A20" s="7" t="s">
        <v>40</v>
      </c>
      <c r="B20" s="14">
        <v>1393</v>
      </c>
      <c r="C20" s="14">
        <v>1454</v>
      </c>
      <c r="D20" s="14">
        <v>1406</v>
      </c>
      <c r="E20" s="14">
        <v>1406</v>
      </c>
      <c r="F20" s="14">
        <v>1409</v>
      </c>
      <c r="G20" s="14">
        <v>1619</v>
      </c>
      <c r="H20" s="14">
        <v>1423</v>
      </c>
      <c r="I20" s="14">
        <f t="shared" si="0"/>
        <v>1414</v>
      </c>
      <c r="J20" s="14">
        <f t="shared" si="1"/>
        <v>1444</v>
      </c>
      <c r="K20" s="7" t="s">
        <v>40</v>
      </c>
      <c r="L20" s="14">
        <v>1530</v>
      </c>
      <c r="M20" s="14">
        <v>1648</v>
      </c>
      <c r="N20" s="14">
        <v>1539</v>
      </c>
      <c r="O20" s="14">
        <v>1661</v>
      </c>
      <c r="P20" s="14">
        <v>1609</v>
      </c>
      <c r="Q20" s="14">
        <v>1750</v>
      </c>
      <c r="R20" s="14">
        <v>1569</v>
      </c>
      <c r="S20" s="14">
        <f t="shared" si="2"/>
        <v>1597</v>
      </c>
      <c r="T20" s="14">
        <f t="shared" si="3"/>
        <v>1615</v>
      </c>
    </row>
    <row r="21" spans="1:20" ht="14.25" customHeight="1">
      <c r="A21" s="7" t="s">
        <v>41</v>
      </c>
      <c r="B21" s="14">
        <v>1393</v>
      </c>
      <c r="C21" s="14">
        <v>1447</v>
      </c>
      <c r="D21" s="14">
        <v>1363</v>
      </c>
      <c r="E21" s="14">
        <v>1310</v>
      </c>
      <c r="F21" s="14">
        <v>1501</v>
      </c>
      <c r="G21" s="14">
        <v>1667</v>
      </c>
      <c r="H21" s="14">
        <v>1353</v>
      </c>
      <c r="I21" s="14">
        <f t="shared" si="0"/>
        <v>1403</v>
      </c>
      <c r="J21" s="14">
        <f t="shared" si="1"/>
        <v>1433</v>
      </c>
      <c r="K21" s="7" t="s">
        <v>41</v>
      </c>
      <c r="L21" s="14">
        <v>1680</v>
      </c>
      <c r="M21" s="14">
        <v>1723</v>
      </c>
      <c r="N21" s="14">
        <v>1755</v>
      </c>
      <c r="O21" s="14">
        <v>1563</v>
      </c>
      <c r="P21" s="14">
        <v>1656</v>
      </c>
      <c r="Q21" s="14">
        <v>1817</v>
      </c>
      <c r="R21" s="14">
        <v>1615</v>
      </c>
      <c r="S21" s="14">
        <f t="shared" si="2"/>
        <v>1675</v>
      </c>
      <c r="T21" s="14">
        <f t="shared" si="3"/>
        <v>1687</v>
      </c>
    </row>
    <row r="22" spans="1:20" ht="14.25" customHeight="1">
      <c r="A22" s="7" t="s">
        <v>42</v>
      </c>
      <c r="B22" s="14">
        <v>1352</v>
      </c>
      <c r="C22" s="14">
        <v>1333</v>
      </c>
      <c r="D22" s="14">
        <v>1369</v>
      </c>
      <c r="E22" s="14">
        <v>1495</v>
      </c>
      <c r="F22" s="14">
        <v>1505</v>
      </c>
      <c r="G22" s="14">
        <v>1676</v>
      </c>
      <c r="H22" s="14">
        <v>1353</v>
      </c>
      <c r="I22" s="14">
        <f t="shared" si="0"/>
        <v>1411</v>
      </c>
      <c r="J22" s="14">
        <f t="shared" si="1"/>
        <v>1440</v>
      </c>
      <c r="K22" s="7" t="s">
        <v>42</v>
      </c>
      <c r="L22" s="14">
        <v>1719</v>
      </c>
      <c r="M22" s="14">
        <v>1759</v>
      </c>
      <c r="N22" s="14">
        <v>1739</v>
      </c>
      <c r="O22" s="14">
        <v>1721</v>
      </c>
      <c r="P22" s="14">
        <v>1737</v>
      </c>
      <c r="Q22" s="14">
        <v>1859</v>
      </c>
      <c r="R22" s="14">
        <v>1809</v>
      </c>
      <c r="S22" s="14">
        <f t="shared" si="2"/>
        <v>1735</v>
      </c>
      <c r="T22" s="14">
        <f t="shared" si="3"/>
        <v>1763</v>
      </c>
    </row>
    <row r="23" spans="1:20" ht="14.25" customHeight="1">
      <c r="A23" s="7" t="s">
        <v>43</v>
      </c>
      <c r="B23" s="14">
        <v>1469</v>
      </c>
      <c r="C23" s="14">
        <v>1425</v>
      </c>
      <c r="D23" s="14">
        <v>1385</v>
      </c>
      <c r="E23" s="14">
        <v>1592</v>
      </c>
      <c r="F23" s="14">
        <v>1437</v>
      </c>
      <c r="G23" s="14">
        <v>1559</v>
      </c>
      <c r="H23" s="14">
        <v>1396</v>
      </c>
      <c r="I23" s="14">
        <f t="shared" si="0"/>
        <v>1462</v>
      </c>
      <c r="J23" s="14">
        <f t="shared" si="1"/>
        <v>1466</v>
      </c>
      <c r="K23" s="7" t="s">
        <v>43</v>
      </c>
      <c r="L23" s="14">
        <v>1840</v>
      </c>
      <c r="M23" s="14">
        <v>1895</v>
      </c>
      <c r="N23" s="14">
        <v>1745</v>
      </c>
      <c r="O23" s="14">
        <v>1867</v>
      </c>
      <c r="P23" s="14">
        <v>1948</v>
      </c>
      <c r="Q23" s="14">
        <v>1710</v>
      </c>
      <c r="R23" s="14">
        <v>1861</v>
      </c>
      <c r="S23" s="14">
        <f t="shared" si="2"/>
        <v>1859</v>
      </c>
      <c r="T23" s="14">
        <f t="shared" si="3"/>
        <v>1838</v>
      </c>
    </row>
    <row r="24" spans="1:20" ht="14.25" customHeight="1">
      <c r="A24" s="8" t="s">
        <v>44</v>
      </c>
      <c r="B24" s="15">
        <v>1544</v>
      </c>
      <c r="C24" s="15">
        <v>1546</v>
      </c>
      <c r="D24" s="15">
        <v>1624</v>
      </c>
      <c r="E24" s="15">
        <v>1614</v>
      </c>
      <c r="F24" s="15">
        <v>1513</v>
      </c>
      <c r="G24" s="15">
        <v>1614</v>
      </c>
      <c r="H24" s="15">
        <v>1366</v>
      </c>
      <c r="I24" s="15">
        <f t="shared" si="0"/>
        <v>1568</v>
      </c>
      <c r="J24" s="15">
        <f t="shared" si="1"/>
        <v>1546</v>
      </c>
      <c r="K24" s="8" t="s">
        <v>44</v>
      </c>
      <c r="L24" s="15">
        <v>1932</v>
      </c>
      <c r="M24" s="15">
        <v>1975</v>
      </c>
      <c r="N24" s="15">
        <v>2016</v>
      </c>
      <c r="O24" s="15">
        <v>1960</v>
      </c>
      <c r="P24" s="15">
        <v>2028</v>
      </c>
      <c r="Q24" s="15">
        <v>1933</v>
      </c>
      <c r="R24" s="15">
        <v>1879</v>
      </c>
      <c r="S24" s="15">
        <f t="shared" si="2"/>
        <v>1982</v>
      </c>
      <c r="T24" s="15">
        <f t="shared" si="3"/>
        <v>1960</v>
      </c>
    </row>
    <row r="25" spans="1:20" ht="14.25" customHeight="1">
      <c r="A25" s="6" t="s">
        <v>45</v>
      </c>
      <c r="B25" s="13">
        <v>1728</v>
      </c>
      <c r="C25" s="13">
        <v>1681</v>
      </c>
      <c r="D25" s="13">
        <v>1771</v>
      </c>
      <c r="E25" s="13">
        <v>1778</v>
      </c>
      <c r="F25" s="13">
        <v>1719</v>
      </c>
      <c r="G25" s="13">
        <v>1579</v>
      </c>
      <c r="H25" s="13">
        <v>1237</v>
      </c>
      <c r="I25" s="13">
        <f t="shared" si="0"/>
        <v>1735</v>
      </c>
      <c r="J25" s="13">
        <f t="shared" si="1"/>
        <v>1642</v>
      </c>
      <c r="K25" s="6" t="s">
        <v>45</v>
      </c>
      <c r="L25" s="13">
        <v>2114</v>
      </c>
      <c r="M25" s="13">
        <v>2141</v>
      </c>
      <c r="N25" s="13">
        <v>2143</v>
      </c>
      <c r="O25" s="13">
        <v>2113</v>
      </c>
      <c r="P25" s="13">
        <v>2110</v>
      </c>
      <c r="Q25" s="13">
        <v>1974</v>
      </c>
      <c r="R25" s="13">
        <v>1782</v>
      </c>
      <c r="S25" s="13">
        <f t="shared" si="2"/>
        <v>2124</v>
      </c>
      <c r="T25" s="13">
        <f t="shared" si="3"/>
        <v>2054</v>
      </c>
    </row>
    <row r="26" spans="1:20" ht="14.25" customHeight="1">
      <c r="A26" s="7" t="s">
        <v>46</v>
      </c>
      <c r="B26" s="14">
        <v>1396</v>
      </c>
      <c r="C26" s="14">
        <v>1516</v>
      </c>
      <c r="D26" s="14">
        <v>1476</v>
      </c>
      <c r="E26" s="14">
        <v>1467</v>
      </c>
      <c r="F26" s="14">
        <v>1556</v>
      </c>
      <c r="G26" s="14">
        <v>1280</v>
      </c>
      <c r="H26" s="14">
        <v>1131</v>
      </c>
      <c r="I26" s="14">
        <f t="shared" si="0"/>
        <v>1482</v>
      </c>
      <c r="J26" s="14">
        <f t="shared" si="1"/>
        <v>1403</v>
      </c>
      <c r="K26" s="7" t="s">
        <v>46</v>
      </c>
      <c r="L26" s="14">
        <v>1921</v>
      </c>
      <c r="M26" s="14">
        <v>1918</v>
      </c>
      <c r="N26" s="14">
        <v>2038</v>
      </c>
      <c r="O26" s="14">
        <v>2047</v>
      </c>
      <c r="P26" s="14">
        <v>1951</v>
      </c>
      <c r="Q26" s="14">
        <v>1837</v>
      </c>
      <c r="R26" s="14">
        <v>1459</v>
      </c>
      <c r="S26" s="14">
        <f t="shared" si="2"/>
        <v>1975</v>
      </c>
      <c r="T26" s="14">
        <f t="shared" si="3"/>
        <v>1882</v>
      </c>
    </row>
    <row r="27" spans="1:20" ht="14.25" customHeight="1">
      <c r="A27" s="7" t="s">
        <v>47</v>
      </c>
      <c r="B27" s="14">
        <v>1113</v>
      </c>
      <c r="C27" s="14">
        <v>1264</v>
      </c>
      <c r="D27" s="14">
        <v>1238</v>
      </c>
      <c r="E27" s="14">
        <v>1257</v>
      </c>
      <c r="F27" s="14">
        <v>1272</v>
      </c>
      <c r="G27" s="14">
        <v>1224</v>
      </c>
      <c r="H27" s="14">
        <v>1136</v>
      </c>
      <c r="I27" s="14">
        <f t="shared" si="0"/>
        <v>1229</v>
      </c>
      <c r="J27" s="14">
        <f t="shared" si="1"/>
        <v>1215</v>
      </c>
      <c r="K27" s="7" t="s">
        <v>47</v>
      </c>
      <c r="L27" s="14">
        <v>1559</v>
      </c>
      <c r="M27" s="14">
        <v>1845</v>
      </c>
      <c r="N27" s="14">
        <v>1631</v>
      </c>
      <c r="O27" s="14">
        <v>1709</v>
      </c>
      <c r="P27" s="14">
        <v>1781</v>
      </c>
      <c r="Q27" s="14">
        <v>1585</v>
      </c>
      <c r="R27" s="14">
        <v>1402</v>
      </c>
      <c r="S27" s="14">
        <f t="shared" si="2"/>
        <v>1705</v>
      </c>
      <c r="T27" s="14">
        <f t="shared" si="3"/>
        <v>1645</v>
      </c>
    </row>
    <row r="28" spans="1:20" ht="14.25" customHeight="1">
      <c r="A28" s="7" t="s">
        <v>48</v>
      </c>
      <c r="B28" s="14">
        <v>1138</v>
      </c>
      <c r="C28" s="14">
        <v>1167</v>
      </c>
      <c r="D28" s="14">
        <v>1101</v>
      </c>
      <c r="E28" s="14">
        <v>1192</v>
      </c>
      <c r="F28" s="14">
        <v>1291</v>
      </c>
      <c r="G28" s="14">
        <v>1174</v>
      </c>
      <c r="H28" s="14">
        <v>1085</v>
      </c>
      <c r="I28" s="14">
        <f t="shared" si="0"/>
        <v>1178</v>
      </c>
      <c r="J28" s="14">
        <f t="shared" si="1"/>
        <v>1164</v>
      </c>
      <c r="K28" s="7" t="s">
        <v>48</v>
      </c>
      <c r="L28" s="14">
        <v>1458</v>
      </c>
      <c r="M28" s="14">
        <v>1738</v>
      </c>
      <c r="N28" s="14">
        <v>1679</v>
      </c>
      <c r="O28" s="14">
        <v>1744</v>
      </c>
      <c r="P28" s="14">
        <v>1796</v>
      </c>
      <c r="Q28" s="14">
        <v>1479</v>
      </c>
      <c r="R28" s="14">
        <v>1368</v>
      </c>
      <c r="S28" s="14">
        <f t="shared" si="2"/>
        <v>1683</v>
      </c>
      <c r="T28" s="14">
        <f t="shared" si="3"/>
        <v>1609</v>
      </c>
    </row>
    <row r="29" spans="1:20" ht="14.25" customHeight="1">
      <c r="A29" s="7" t="s">
        <v>49</v>
      </c>
      <c r="B29" s="14">
        <v>1066</v>
      </c>
      <c r="C29" s="14">
        <v>1102</v>
      </c>
      <c r="D29" s="14">
        <v>1159</v>
      </c>
      <c r="E29" s="14">
        <v>1153</v>
      </c>
      <c r="F29" s="14">
        <v>1250</v>
      </c>
      <c r="G29" s="14">
        <v>1114</v>
      </c>
      <c r="H29" s="14">
        <v>876</v>
      </c>
      <c r="I29" s="14">
        <f t="shared" si="0"/>
        <v>1146</v>
      </c>
      <c r="J29" s="14">
        <f t="shared" si="1"/>
        <v>1103</v>
      </c>
      <c r="K29" s="7" t="s">
        <v>49</v>
      </c>
      <c r="L29" s="14">
        <v>1526</v>
      </c>
      <c r="M29" s="14">
        <v>1689</v>
      </c>
      <c r="N29" s="14">
        <v>1714</v>
      </c>
      <c r="O29" s="14">
        <v>1727</v>
      </c>
      <c r="P29" s="14">
        <v>1776</v>
      </c>
      <c r="Q29" s="14">
        <v>1427</v>
      </c>
      <c r="R29" s="14">
        <v>1130</v>
      </c>
      <c r="S29" s="14">
        <f t="shared" si="2"/>
        <v>1686</v>
      </c>
      <c r="T29" s="14">
        <f t="shared" si="3"/>
        <v>1570</v>
      </c>
    </row>
    <row r="30" spans="1:20" ht="14.25" customHeight="1">
      <c r="A30" s="8" t="s">
        <v>50</v>
      </c>
      <c r="B30" s="15">
        <v>882</v>
      </c>
      <c r="C30" s="15">
        <v>887</v>
      </c>
      <c r="D30" s="15">
        <v>972</v>
      </c>
      <c r="E30" s="15">
        <v>973</v>
      </c>
      <c r="F30" s="15">
        <v>1103</v>
      </c>
      <c r="G30" s="15">
        <v>982</v>
      </c>
      <c r="H30" s="15">
        <v>806</v>
      </c>
      <c r="I30" s="15">
        <f t="shared" si="0"/>
        <v>963</v>
      </c>
      <c r="J30" s="15">
        <f t="shared" si="1"/>
        <v>944</v>
      </c>
      <c r="K30" s="8" t="s">
        <v>50</v>
      </c>
      <c r="L30" s="15">
        <v>1147</v>
      </c>
      <c r="M30" s="15">
        <v>1162</v>
      </c>
      <c r="N30" s="15">
        <v>1231</v>
      </c>
      <c r="O30" s="15">
        <v>1354</v>
      </c>
      <c r="P30" s="15">
        <v>1466</v>
      </c>
      <c r="Q30" s="15">
        <v>1211</v>
      </c>
      <c r="R30" s="15">
        <v>800</v>
      </c>
      <c r="S30" s="15">
        <f t="shared" si="2"/>
        <v>1272</v>
      </c>
      <c r="T30" s="15">
        <f t="shared" si="3"/>
        <v>1196</v>
      </c>
    </row>
    <row r="31" spans="1:20" ht="14.25" customHeight="1">
      <c r="A31" s="6" t="s">
        <v>51</v>
      </c>
      <c r="B31" s="13">
        <f t="shared" ref="B31:J31" si="4">SUM(B7:B30)</f>
        <v>28177</v>
      </c>
      <c r="C31" s="13">
        <f t="shared" si="4"/>
        <v>28888</v>
      </c>
      <c r="D31" s="13">
        <f t="shared" si="4"/>
        <v>28904</v>
      </c>
      <c r="E31" s="13">
        <f t="shared" si="4"/>
        <v>29613</v>
      </c>
      <c r="F31" s="13">
        <f t="shared" si="4"/>
        <v>30084</v>
      </c>
      <c r="G31" s="13">
        <f t="shared" si="4"/>
        <v>28710</v>
      </c>
      <c r="H31" s="13">
        <f t="shared" si="4"/>
        <v>23515</v>
      </c>
      <c r="I31" s="13">
        <f t="shared" si="4"/>
        <v>29133</v>
      </c>
      <c r="J31" s="13">
        <f t="shared" si="4"/>
        <v>28270</v>
      </c>
      <c r="K31" s="6" t="s">
        <v>51</v>
      </c>
      <c r="L31" s="13">
        <f t="shared" ref="L31:T31" si="5">SUM(L7:L30)</f>
        <v>32379</v>
      </c>
      <c r="M31" s="13">
        <f t="shared" si="5"/>
        <v>34072</v>
      </c>
      <c r="N31" s="13">
        <f t="shared" si="5"/>
        <v>33634</v>
      </c>
      <c r="O31" s="13">
        <f t="shared" si="5"/>
        <v>34238</v>
      </c>
      <c r="P31" s="13">
        <f t="shared" si="5"/>
        <v>34463</v>
      </c>
      <c r="Q31" s="13">
        <f t="shared" si="5"/>
        <v>31802</v>
      </c>
      <c r="R31" s="13">
        <f t="shared" si="5"/>
        <v>27048</v>
      </c>
      <c r="S31" s="13">
        <f t="shared" si="5"/>
        <v>33757</v>
      </c>
      <c r="T31" s="13">
        <f t="shared" si="5"/>
        <v>32519</v>
      </c>
    </row>
    <row r="32" spans="1:20" ht="14.25" customHeight="1">
      <c r="A32" s="8" t="s">
        <v>52</v>
      </c>
      <c r="B32" s="15">
        <f t="shared" ref="B32:J32" si="6">ROUND(AVERAGE(B7:B30),0)</f>
        <v>1174</v>
      </c>
      <c r="C32" s="15">
        <f t="shared" si="6"/>
        <v>1204</v>
      </c>
      <c r="D32" s="15">
        <f t="shared" si="6"/>
        <v>1204</v>
      </c>
      <c r="E32" s="15">
        <f t="shared" si="6"/>
        <v>1234</v>
      </c>
      <c r="F32" s="15">
        <f t="shared" si="6"/>
        <v>1254</v>
      </c>
      <c r="G32" s="15">
        <f t="shared" si="6"/>
        <v>1196</v>
      </c>
      <c r="H32" s="15">
        <f t="shared" si="6"/>
        <v>980</v>
      </c>
      <c r="I32" s="15">
        <f t="shared" si="6"/>
        <v>1214</v>
      </c>
      <c r="J32" s="15">
        <f t="shared" si="6"/>
        <v>1178</v>
      </c>
      <c r="K32" s="8" t="s">
        <v>52</v>
      </c>
      <c r="L32" s="15">
        <f t="shared" ref="L32:T32" si="7">ROUND(AVERAGE(L7:L30),0)</f>
        <v>1349</v>
      </c>
      <c r="M32" s="15">
        <f t="shared" si="7"/>
        <v>1420</v>
      </c>
      <c r="N32" s="15">
        <f t="shared" si="7"/>
        <v>1401</v>
      </c>
      <c r="O32" s="15">
        <f t="shared" si="7"/>
        <v>1427</v>
      </c>
      <c r="P32" s="15">
        <f t="shared" si="7"/>
        <v>1436</v>
      </c>
      <c r="Q32" s="15">
        <f t="shared" si="7"/>
        <v>1325</v>
      </c>
      <c r="R32" s="15">
        <f t="shared" si="7"/>
        <v>1127</v>
      </c>
      <c r="S32" s="15">
        <f t="shared" si="7"/>
        <v>1407</v>
      </c>
      <c r="T32" s="15">
        <f t="shared" si="7"/>
        <v>1355</v>
      </c>
    </row>
    <row r="33" spans="1:20" ht="14.25" customHeight="1">
      <c r="A33" s="6" t="s">
        <v>53</v>
      </c>
      <c r="B33" s="6" t="str">
        <f>A15</f>
        <v>08~09시</v>
      </c>
      <c r="C33" s="6" t="str">
        <f>A15</f>
        <v>08~09시</v>
      </c>
      <c r="D33" s="6" t="str">
        <f>A15</f>
        <v>08~09시</v>
      </c>
      <c r="E33" s="6" t="str">
        <f>A15</f>
        <v>08~09시</v>
      </c>
      <c r="F33" s="6" t="str">
        <f>A15</f>
        <v>08~09시</v>
      </c>
      <c r="G33" s="6" t="str">
        <f>A19</f>
        <v>12~13시</v>
      </c>
      <c r="H33" s="6" t="str">
        <f>A20</f>
        <v>13~14시</v>
      </c>
      <c r="I33" s="10" t="s">
        <v>56</v>
      </c>
      <c r="J33" s="10" t="s">
        <v>56</v>
      </c>
      <c r="K33" s="6" t="s">
        <v>53</v>
      </c>
      <c r="L33" s="6" t="str">
        <f>K25</f>
        <v>18~19시</v>
      </c>
      <c r="M33" s="6" t="str">
        <f>K25</f>
        <v>18~19시</v>
      </c>
      <c r="N33" s="6" t="str">
        <f>K25</f>
        <v>18~19시</v>
      </c>
      <c r="O33" s="6" t="str">
        <f>K15</f>
        <v>08~09시</v>
      </c>
      <c r="P33" s="6" t="str">
        <f>K25</f>
        <v>18~19시</v>
      </c>
      <c r="Q33" s="6" t="str">
        <f>K25</f>
        <v>18~19시</v>
      </c>
      <c r="R33" s="6" t="str">
        <f>K24</f>
        <v>17~18시</v>
      </c>
      <c r="S33" s="10" t="s">
        <v>56</v>
      </c>
      <c r="T33" s="10" t="s">
        <v>56</v>
      </c>
    </row>
    <row r="34" spans="1:20" ht="14.25" customHeight="1">
      <c r="A34" s="7" t="s">
        <v>54</v>
      </c>
      <c r="B34" s="14">
        <f t="shared" ref="B34:J34" si="8">MAX(B7:B30)</f>
        <v>2558</v>
      </c>
      <c r="C34" s="14">
        <f t="shared" si="8"/>
        <v>2562</v>
      </c>
      <c r="D34" s="14">
        <f t="shared" si="8"/>
        <v>2534</v>
      </c>
      <c r="E34" s="14">
        <f t="shared" si="8"/>
        <v>2430</v>
      </c>
      <c r="F34" s="14">
        <f t="shared" si="8"/>
        <v>2457</v>
      </c>
      <c r="G34" s="14">
        <f t="shared" si="8"/>
        <v>1785</v>
      </c>
      <c r="H34" s="14">
        <f t="shared" si="8"/>
        <v>1423</v>
      </c>
      <c r="I34" s="14">
        <f t="shared" si="8"/>
        <v>2508</v>
      </c>
      <c r="J34" s="14">
        <f t="shared" si="8"/>
        <v>2175</v>
      </c>
      <c r="K34" s="7" t="s">
        <v>54</v>
      </c>
      <c r="L34" s="14">
        <f t="shared" ref="L34:T34" si="9">MAX(L7:L30)</f>
        <v>2114</v>
      </c>
      <c r="M34" s="14">
        <f t="shared" si="9"/>
        <v>2141</v>
      </c>
      <c r="N34" s="14">
        <f t="shared" si="9"/>
        <v>2143</v>
      </c>
      <c r="O34" s="14">
        <f t="shared" si="9"/>
        <v>2202</v>
      </c>
      <c r="P34" s="14">
        <f t="shared" si="9"/>
        <v>2110</v>
      </c>
      <c r="Q34" s="14">
        <f t="shared" si="9"/>
        <v>1974</v>
      </c>
      <c r="R34" s="14">
        <f t="shared" si="9"/>
        <v>1879</v>
      </c>
      <c r="S34" s="14">
        <f t="shared" si="9"/>
        <v>2124</v>
      </c>
      <c r="T34" s="14">
        <f t="shared" si="9"/>
        <v>2054</v>
      </c>
    </row>
    <row r="35" spans="1:20" ht="14.25" customHeight="1">
      <c r="A35" s="8" t="s">
        <v>55</v>
      </c>
      <c r="B35" s="11">
        <f t="shared" ref="B35:J35" si="10">ROUND(B34/B31%,2)</f>
        <v>9.08</v>
      </c>
      <c r="C35" s="11">
        <f t="shared" si="10"/>
        <v>8.8699999999999992</v>
      </c>
      <c r="D35" s="11">
        <f t="shared" si="10"/>
        <v>8.77</v>
      </c>
      <c r="E35" s="11">
        <f t="shared" si="10"/>
        <v>8.2100000000000009</v>
      </c>
      <c r="F35" s="11">
        <f t="shared" si="10"/>
        <v>8.17</v>
      </c>
      <c r="G35" s="11">
        <f t="shared" si="10"/>
        <v>6.22</v>
      </c>
      <c r="H35" s="11">
        <f t="shared" si="10"/>
        <v>6.05</v>
      </c>
      <c r="I35" s="11">
        <f t="shared" si="10"/>
        <v>8.61</v>
      </c>
      <c r="J35" s="11">
        <f t="shared" si="10"/>
        <v>7.69</v>
      </c>
      <c r="K35" s="8" t="s">
        <v>55</v>
      </c>
      <c r="L35" s="11">
        <f t="shared" ref="L35:T35" si="11">ROUND(L34/L31%,2)</f>
        <v>6.53</v>
      </c>
      <c r="M35" s="11">
        <f t="shared" si="11"/>
        <v>6.28</v>
      </c>
      <c r="N35" s="11">
        <f t="shared" si="11"/>
        <v>6.37</v>
      </c>
      <c r="O35" s="11">
        <f t="shared" si="11"/>
        <v>6.43</v>
      </c>
      <c r="P35" s="11">
        <f t="shared" si="11"/>
        <v>6.12</v>
      </c>
      <c r="Q35" s="11">
        <f t="shared" si="11"/>
        <v>6.21</v>
      </c>
      <c r="R35" s="11">
        <f t="shared" si="11"/>
        <v>6.95</v>
      </c>
      <c r="S35" s="11">
        <f t="shared" si="11"/>
        <v>6.29</v>
      </c>
      <c r="T35" s="11">
        <f t="shared" si="11"/>
        <v>6.32</v>
      </c>
    </row>
    <row r="36" spans="1:20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</row>
    <row r="37" spans="1:20">
      <c r="A37" s="2" t="s">
        <v>57</v>
      </c>
      <c r="B37" s="2"/>
      <c r="C37" s="2"/>
      <c r="D37" s="2"/>
      <c r="E37" s="2"/>
      <c r="F37" s="2" t="s">
        <v>58</v>
      </c>
      <c r="G37" s="2"/>
      <c r="H37" s="2"/>
      <c r="I37" s="2"/>
      <c r="J37" s="2"/>
      <c r="K37" s="2" t="s">
        <v>73</v>
      </c>
      <c r="L37" s="2"/>
      <c r="M37" s="2"/>
      <c r="N37" s="2"/>
      <c r="O37" s="2"/>
      <c r="P37" s="2"/>
      <c r="Q37" s="2"/>
      <c r="R37" s="2"/>
      <c r="S37" s="2"/>
      <c r="T37" s="2"/>
    </row>
    <row r="38" spans="1:20" ht="21.75" customHeight="1">
      <c r="A38" s="33" t="s">
        <v>9</v>
      </c>
      <c r="B38" s="34"/>
      <c r="C38" s="9" t="s">
        <v>59</v>
      </c>
      <c r="D38" s="9" t="s">
        <v>60</v>
      </c>
      <c r="E38" s="12" t="s">
        <v>61</v>
      </c>
      <c r="F38" s="20"/>
      <c r="G38" s="21"/>
      <c r="H38" s="21"/>
      <c r="I38" s="21"/>
      <c r="J38" s="22"/>
      <c r="K38" s="1"/>
      <c r="L38" s="1"/>
      <c r="M38" s="1"/>
      <c r="N38" s="1"/>
      <c r="O38" s="1"/>
      <c r="P38" s="1"/>
      <c r="Q38" s="1"/>
      <c r="R38" s="1"/>
      <c r="S38" s="1"/>
      <c r="T38" s="1"/>
    </row>
    <row r="39" spans="1:20" ht="21.75" customHeight="1">
      <c r="A39" s="6" t="s">
        <v>62</v>
      </c>
      <c r="B39" s="6" t="s">
        <v>63</v>
      </c>
      <c r="C39" s="16">
        <f>SUM(D39:F39)</f>
        <v>69982</v>
      </c>
      <c r="D39" s="16">
        <v>31927</v>
      </c>
      <c r="E39" s="17">
        <v>38055</v>
      </c>
      <c r="F39" s="23"/>
      <c r="G39" s="24"/>
      <c r="H39" s="24"/>
      <c r="I39" s="24"/>
      <c r="J39" s="25"/>
      <c r="K39" s="1"/>
      <c r="L39" s="1"/>
      <c r="M39" s="1"/>
      <c r="N39" s="1"/>
      <c r="O39" s="1"/>
      <c r="P39" s="1"/>
      <c r="Q39" s="1"/>
      <c r="R39" s="1"/>
      <c r="S39" s="1"/>
      <c r="T39" s="1"/>
    </row>
    <row r="40" spans="1:20" ht="21.75" customHeight="1">
      <c r="A40" s="8"/>
      <c r="B40" s="8" t="s">
        <v>64</v>
      </c>
      <c r="C40" s="8" t="s">
        <v>56</v>
      </c>
      <c r="D40" s="18">
        <f>ROUND(D39/C39,3)</f>
        <v>0.45600000000000002</v>
      </c>
      <c r="E40" s="19">
        <f>ROUND(E39/C39,3)</f>
        <v>0.54400000000000004</v>
      </c>
      <c r="F40" s="23"/>
      <c r="G40" s="24"/>
      <c r="H40" s="24"/>
      <c r="I40" s="24"/>
      <c r="J40" s="25"/>
      <c r="K40" s="1"/>
      <c r="L40" s="1"/>
      <c r="M40" s="1"/>
      <c r="N40" s="1"/>
      <c r="O40" s="1"/>
      <c r="P40" s="1"/>
      <c r="Q40" s="1"/>
      <c r="R40" s="1"/>
      <c r="S40" s="1"/>
      <c r="T40" s="1"/>
    </row>
    <row r="41" spans="1:20" ht="21.75" customHeight="1">
      <c r="A41" s="6" t="s">
        <v>65</v>
      </c>
      <c r="B41" s="6" t="s">
        <v>63</v>
      </c>
      <c r="C41" s="16">
        <f>SUM(D41:F41)</f>
        <v>62890</v>
      </c>
      <c r="D41" s="16">
        <v>29133</v>
      </c>
      <c r="E41" s="17">
        <v>33757</v>
      </c>
      <c r="F41" s="23"/>
      <c r="G41" s="24"/>
      <c r="H41" s="24"/>
      <c r="I41" s="24"/>
      <c r="J41" s="25"/>
      <c r="K41" s="1"/>
      <c r="L41" s="1"/>
      <c r="M41" s="1"/>
      <c r="N41" s="1"/>
      <c r="O41" s="1"/>
      <c r="P41" s="1"/>
      <c r="Q41" s="1"/>
      <c r="R41" s="1"/>
      <c r="S41" s="1"/>
      <c r="T41" s="1"/>
    </row>
    <row r="42" spans="1:20" ht="21.75" customHeight="1">
      <c r="A42" s="8"/>
      <c r="B42" s="8" t="s">
        <v>64</v>
      </c>
      <c r="C42" s="8" t="s">
        <v>56</v>
      </c>
      <c r="D42" s="18">
        <f>ROUND(D41/C41,3)</f>
        <v>0.46300000000000002</v>
      </c>
      <c r="E42" s="19">
        <f>ROUND(E41/C41,3)</f>
        <v>0.53700000000000003</v>
      </c>
      <c r="F42" s="23"/>
      <c r="G42" s="24"/>
      <c r="H42" s="24"/>
      <c r="I42" s="24"/>
      <c r="J42" s="25"/>
      <c r="K42" s="1"/>
      <c r="L42" s="1"/>
      <c r="M42" s="1"/>
      <c r="N42" s="1"/>
      <c r="O42" s="1"/>
      <c r="P42" s="1"/>
      <c r="Q42" s="1"/>
      <c r="R42" s="1"/>
      <c r="S42" s="1"/>
      <c r="T42" s="1"/>
    </row>
    <row r="43" spans="1:20" ht="21.75" customHeight="1">
      <c r="A43" s="6" t="s">
        <v>66</v>
      </c>
      <c r="B43" s="6" t="s">
        <v>67</v>
      </c>
      <c r="C43" s="16">
        <f>C41-C39</f>
        <v>-7092</v>
      </c>
      <c r="D43" s="16">
        <f>D41-D39</f>
        <v>-2794</v>
      </c>
      <c r="E43" s="17">
        <f>E41-E39</f>
        <v>-4298</v>
      </c>
      <c r="F43" s="23"/>
      <c r="G43" s="24"/>
      <c r="H43" s="24"/>
      <c r="I43" s="24"/>
      <c r="J43" s="25"/>
      <c r="K43" s="1"/>
      <c r="L43" s="1"/>
      <c r="M43" s="1"/>
      <c r="N43" s="1"/>
      <c r="O43" s="1"/>
      <c r="P43" s="1"/>
      <c r="Q43" s="1"/>
      <c r="R43" s="1"/>
      <c r="S43" s="1"/>
      <c r="T43" s="1"/>
    </row>
    <row r="44" spans="1:20" ht="21.75" customHeight="1">
      <c r="A44" s="8"/>
      <c r="B44" s="8" t="s">
        <v>64</v>
      </c>
      <c r="C44" s="18">
        <f>(C41-C39)/C39</f>
        <v>-0.10134034466005544</v>
      </c>
      <c r="D44" s="18">
        <f>(D41-D39)/D39</f>
        <v>-8.7512137062674231E-2</v>
      </c>
      <c r="E44" s="19">
        <f>(E41-E39)/E39</f>
        <v>-0.11294179477072658</v>
      </c>
      <c r="F44" s="23"/>
      <c r="G44" s="24"/>
      <c r="H44" s="24"/>
      <c r="I44" s="24"/>
      <c r="J44" s="25"/>
      <c r="K44" s="1"/>
      <c r="L44" s="1"/>
      <c r="M44" s="1"/>
      <c r="N44" s="1"/>
      <c r="O44" s="1"/>
      <c r="P44" s="1"/>
      <c r="Q44" s="1"/>
      <c r="R44" s="1"/>
      <c r="S44" s="1"/>
      <c r="T44" s="1"/>
    </row>
    <row r="45" spans="1:20" ht="21.75" customHeight="1">
      <c r="A45" s="6" t="s">
        <v>68</v>
      </c>
      <c r="B45" s="6" t="s">
        <v>69</v>
      </c>
      <c r="C45" s="35" t="s">
        <v>71</v>
      </c>
      <c r="D45" s="36"/>
      <c r="E45" s="37"/>
      <c r="F45" s="23"/>
      <c r="G45" s="24"/>
      <c r="H45" s="24"/>
      <c r="I45" s="24"/>
      <c r="J45" s="25"/>
      <c r="K45" s="1"/>
      <c r="L45" s="1"/>
      <c r="M45" s="1"/>
      <c r="N45" s="1"/>
      <c r="O45" s="1"/>
      <c r="P45" s="1"/>
      <c r="Q45" s="1"/>
      <c r="R45" s="1"/>
      <c r="S45" s="1"/>
      <c r="T45" s="1"/>
    </row>
    <row r="46" spans="1:20" ht="21.75" customHeight="1">
      <c r="A46" s="8"/>
      <c r="B46" s="8" t="s">
        <v>70</v>
      </c>
      <c r="C46" s="38" t="s">
        <v>453</v>
      </c>
      <c r="D46" s="39"/>
      <c r="E46" s="40"/>
      <c r="F46" s="26"/>
      <c r="G46" s="27"/>
      <c r="H46" s="27"/>
      <c r="I46" s="27"/>
      <c r="J46" s="28"/>
      <c r="K46" s="1"/>
      <c r="L46" s="1"/>
      <c r="M46" s="1"/>
      <c r="N46" s="1"/>
      <c r="O46" s="1"/>
      <c r="P46" s="1"/>
      <c r="Q46" s="1"/>
      <c r="R46" s="1"/>
      <c r="S46" s="1"/>
      <c r="T46" s="1"/>
    </row>
  </sheetData>
  <mergeCells count="3">
    <mergeCell ref="A38:B38"/>
    <mergeCell ref="C45:E45"/>
    <mergeCell ref="C46:E46"/>
  </mergeCells>
  <phoneticPr fontId="2" type="noConversion"/>
  <pageMargins left="0.59099999999999997" right="0.59099999999999997" top="0.59099999999999997" bottom="0.66900000000000004" header="3.9E-2" footer="3.9E-2"/>
  <pageSetup paperSize="9" orientation="portrait" r:id="rId1"/>
  <headerFooter differentFirst="1">
    <oddFooter>&amp;C- 99 -</oddFooter>
    <firstFooter>&amp;C- 98 -</first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78</vt:i4>
      </vt:variant>
    </vt:vector>
  </HeadingPairs>
  <TitlesOfParts>
    <vt:vector size="78" baseType="lpstr">
      <vt:lpstr>성산대교</vt:lpstr>
      <vt:lpstr>양화대교</vt:lpstr>
      <vt:lpstr>한강대교</vt:lpstr>
      <vt:lpstr>올림픽대교</vt:lpstr>
      <vt:lpstr>행주대교</vt:lpstr>
      <vt:lpstr>천호대교</vt:lpstr>
      <vt:lpstr>잠실대교북단</vt:lpstr>
      <vt:lpstr>반포대교</vt:lpstr>
      <vt:lpstr>동작대교</vt:lpstr>
      <vt:lpstr>마포대교</vt:lpstr>
      <vt:lpstr>서강대교</vt:lpstr>
      <vt:lpstr>동일로시계</vt:lpstr>
      <vt:lpstr>새우재고개</vt:lpstr>
      <vt:lpstr>양재I.C(경부고속도로)</vt:lpstr>
      <vt:lpstr>시흥대교</vt:lpstr>
      <vt:lpstr>개화교</vt:lpstr>
      <vt:lpstr>삼육대입구</vt:lpstr>
      <vt:lpstr>망우리고개</vt:lpstr>
      <vt:lpstr>공수교차로(남부순환로)</vt:lpstr>
      <vt:lpstr>서오능입구</vt:lpstr>
      <vt:lpstr>천왕교차로(광덕로)</vt:lpstr>
      <vt:lpstr>신월I.C(남부순환로)</vt:lpstr>
      <vt:lpstr>강일I.C</vt:lpstr>
      <vt:lpstr>장지↔분당도시고속도로</vt:lpstr>
      <vt:lpstr>세곡교차로(헌릉로)</vt:lpstr>
      <vt:lpstr>신월I.C(경인고속도로)</vt:lpstr>
      <vt:lpstr>공수교차로(화곡로)</vt:lpstr>
      <vt:lpstr>철산교(서부간선)</vt:lpstr>
      <vt:lpstr>광명대교</vt:lpstr>
      <vt:lpstr>난지도시계</vt:lpstr>
      <vt:lpstr>서하남I.C</vt:lpstr>
      <vt:lpstr>복정검문소</vt:lpstr>
      <vt:lpstr>남태령고개</vt:lpstr>
      <vt:lpstr>유한공고</vt:lpstr>
      <vt:lpstr>오쇠리시계</vt:lpstr>
      <vt:lpstr>신내I.C</vt:lpstr>
      <vt:lpstr>군자교동단</vt:lpstr>
      <vt:lpstr>중랑교(강변북로방향)</vt:lpstr>
      <vt:lpstr>낙성대역</vt:lpstr>
      <vt:lpstr>성산대교북단(강변북로)</vt:lpstr>
      <vt:lpstr>상도터널</vt:lpstr>
      <vt:lpstr>문성터널</vt:lpstr>
      <vt:lpstr>북악터널</vt:lpstr>
      <vt:lpstr>종합운동장(올림픽로)</vt:lpstr>
      <vt:lpstr>오류I.C</vt:lpstr>
      <vt:lpstr>금호터널</vt:lpstr>
      <vt:lpstr>증산로</vt:lpstr>
      <vt:lpstr>우면산</vt:lpstr>
      <vt:lpstr>화곡터널</vt:lpstr>
      <vt:lpstr>총신대입구</vt:lpstr>
      <vt:lpstr>여의교</vt:lpstr>
      <vt:lpstr>서울교남단</vt:lpstr>
      <vt:lpstr>여의2교(파천교)</vt:lpstr>
      <vt:lpstr>구로종근당</vt:lpstr>
      <vt:lpstr>미미예식장</vt:lpstr>
      <vt:lpstr>미아리고개</vt:lpstr>
      <vt:lpstr>대림성모병원</vt:lpstr>
      <vt:lpstr>오목교</vt:lpstr>
      <vt:lpstr>종합운동장(백제고분로)</vt:lpstr>
      <vt:lpstr>상월파출소</vt:lpstr>
      <vt:lpstr>삼청터널</vt:lpstr>
      <vt:lpstr>을지로3가</vt:lpstr>
      <vt:lpstr>종로3가</vt:lpstr>
      <vt:lpstr>남산2호터널</vt:lpstr>
      <vt:lpstr>혜화전화국</vt:lpstr>
      <vt:lpstr>동대문(국민은행앞)</vt:lpstr>
      <vt:lpstr>퇴계로입구</vt:lpstr>
      <vt:lpstr>칠패길(연세봉래빌딩앞)</vt:lpstr>
      <vt:lpstr>사직터널</vt:lpstr>
      <vt:lpstr>자하문터널</vt:lpstr>
      <vt:lpstr>장충단길(신라호텔)</vt:lpstr>
      <vt:lpstr>창경궁앞(성대입구)</vt:lpstr>
      <vt:lpstr>장충체육관</vt:lpstr>
      <vt:lpstr>서소문(삼성건설앞)</vt:lpstr>
      <vt:lpstr>남산3호터널</vt:lpstr>
      <vt:lpstr>시청역</vt:lpstr>
      <vt:lpstr>금화터널</vt:lpstr>
      <vt:lpstr>안국역</vt:lpstr>
    </vt:vector>
  </TitlesOfParts>
  <Company>Seoul Metro Politan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이호상</cp:lastModifiedBy>
  <cp:lastPrinted>2010-02-01T08:11:35Z</cp:lastPrinted>
  <dcterms:created xsi:type="dcterms:W3CDTF">2010-01-07T02:31:05Z</dcterms:created>
  <dcterms:modified xsi:type="dcterms:W3CDTF">2010-02-01T08:11:51Z</dcterms:modified>
</cp:coreProperties>
</file>